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71D72D60-89FB-403A-8BC9-F53EE9A406ED}" xr6:coauthVersionLast="47" xr6:coauthVersionMax="47" xr10:uidLastSave="{00000000-0000-0000-0000-000000000000}"/>
  <workbookProtection workbookAlgorithmName="SHA-512" workbookHashValue="bhOUFgyI9kwdl3Kw8+Is2NbtjIAFktcZHu0aE2ZbAvDvqVk2iOy+lQ4iGHeuwt+aGh3voEyN9mQmEOzjOUH+WQ==" workbookSaltValue="1273X4Df2Mw1PLtFRisC/Q==" workbookSpinCount="100000" lockStructure="1"/>
  <bookViews>
    <workbookView xWindow="3825" yWindow="2550" windowWidth="11970" windowHeight="8370" xr2:uid="{735BA038-D413-43F5-9803-6F654BA38414}"/>
  </bookViews>
  <sheets>
    <sheet name="ARTES025A" sheetId="6" r:id="rId1"/>
    <sheet name="ARTES025B" sheetId="5" r:id="rId2"/>
    <sheet name="ARTES025C" sheetId="4" r:id="rId3"/>
    <sheet name="ARTES026A" sheetId="1" r:id="rId4"/>
    <sheet name="ARTES026B" sheetId="2" r:id="rId5"/>
    <sheet name="ARTES026C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3" l="1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4" i="4"/>
  <c r="O34" i="4"/>
  <c r="N34" i="4"/>
  <c r="M34" i="4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3" i="5"/>
  <c r="O33" i="5"/>
  <c r="N33" i="5"/>
  <c r="M33" i="5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4" i="6"/>
  <c r="O34" i="6"/>
  <c r="N34" i="6"/>
  <c r="M34" i="6"/>
  <c r="P33" i="6"/>
  <c r="O33" i="6"/>
  <c r="N33" i="6"/>
  <c r="M33" i="6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</calcChain>
</file>

<file path=xl/sharedStrings.xml><?xml version="1.0" encoding="utf-8"?>
<sst xmlns="http://schemas.openxmlformats.org/spreadsheetml/2006/main" count="420" uniqueCount="360">
  <si>
    <t>092</t>
  </si>
  <si>
    <t>025A</t>
  </si>
  <si>
    <t>Quinto Primaria A</t>
  </si>
  <si>
    <t>Artes Plásticas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</si>
  <si>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</si>
  <si>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</si>
  <si>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</si>
  <si>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</si>
  <si>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</si>
  <si>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</si>
  <si>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</si>
  <si>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</si>
  <si>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</si>
  <si>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</si>
  <si>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221104</t>
  </si>
  <si>
    <t>Aragón Morales, Santiago</t>
  </si>
  <si>
    <t>223032</t>
  </si>
  <si>
    <t>Barrientos Noguera, Maximiliano</t>
  </si>
  <si>
    <t>220063</t>
  </si>
  <si>
    <t>Búcaro Toriello, Fátima</t>
  </si>
  <si>
    <t>225046</t>
  </si>
  <si>
    <t>Cabrera de la Vega, Pablo Emilio</t>
  </si>
  <si>
    <t>224073</t>
  </si>
  <si>
    <t>Cámbara Pérez, Marco Antonio</t>
  </si>
  <si>
    <t>220027</t>
  </si>
  <si>
    <t>Cardona Torón, Javier Antonio</t>
  </si>
  <si>
    <t>220136</t>
  </si>
  <si>
    <t xml:space="preserve">Carrera Ramirez, Amelie </t>
  </si>
  <si>
    <t>223030</t>
  </si>
  <si>
    <t>Casasola Mendoza, Indigo</t>
  </si>
  <si>
    <t>220015</t>
  </si>
  <si>
    <t xml:space="preserve">Castañaza García, Emily Valeria </t>
  </si>
  <si>
    <t>223036</t>
  </si>
  <si>
    <t>Castillo Leal, Adriana Valeria</t>
  </si>
  <si>
    <t>220066</t>
  </si>
  <si>
    <t xml:space="preserve">De Bruin Paz, Emma Geraldine </t>
  </si>
  <si>
    <t>220017</t>
  </si>
  <si>
    <t>De León Castro , Santiago José</t>
  </si>
  <si>
    <t>220008</t>
  </si>
  <si>
    <t>Félix Roldán, Valentina</t>
  </si>
  <si>
    <t>222062</t>
  </si>
  <si>
    <t>Girón Martínez, Alexander Gabriel</t>
  </si>
  <si>
    <t>220092</t>
  </si>
  <si>
    <t>Girón Morales, Luis Fernando</t>
  </si>
  <si>
    <t>223105</t>
  </si>
  <si>
    <t>Gordillo Vásquez, Sofía Ailein</t>
  </si>
  <si>
    <t>220009</t>
  </si>
  <si>
    <t>Guzmán Schwartz, David Andrés</t>
  </si>
  <si>
    <t>223111</t>
  </si>
  <si>
    <t>Hernández Illescas, Manuel Andrés</t>
  </si>
  <si>
    <t>220021</t>
  </si>
  <si>
    <t>King Franco, Luis Pedro</t>
  </si>
  <si>
    <t>220090</t>
  </si>
  <si>
    <t>Lemus Serrano, Juan Ignacio</t>
  </si>
  <si>
    <t>220075</t>
  </si>
  <si>
    <t xml:space="preserve">López Ruiz, Ana Belén </t>
  </si>
  <si>
    <t>223095</t>
  </si>
  <si>
    <t>Mazariegos Villagrán, Matías</t>
  </si>
  <si>
    <t>220076</t>
  </si>
  <si>
    <t>Monroy Monterroso, José Daniel</t>
  </si>
  <si>
    <t>220094</t>
  </si>
  <si>
    <t>Monterroso Hurtado, José Daniel</t>
  </si>
  <si>
    <t>222060</t>
  </si>
  <si>
    <t>Monzón Catalán, Jose Luis Alvaro</t>
  </si>
  <si>
    <t>220011</t>
  </si>
  <si>
    <t>Morales Echeverría , Fátima Camila</t>
  </si>
  <si>
    <t>225059</t>
  </si>
  <si>
    <t>Moreno Veliz, Estuardo Isaac</t>
  </si>
  <si>
    <t>222059</t>
  </si>
  <si>
    <t xml:space="preserve">Muñoz Mata, Dulce Maria </t>
  </si>
  <si>
    <t>220078</t>
  </si>
  <si>
    <t>Najera Gómez, Emilio Javier</t>
  </si>
  <si>
    <t>220045</t>
  </si>
  <si>
    <t>Portillo Martínez, Juan Marcos</t>
  </si>
  <si>
    <t>220109</t>
  </si>
  <si>
    <t>Santis Milián , Romina</t>
  </si>
  <si>
    <t>220046</t>
  </si>
  <si>
    <t xml:space="preserve">Sosa Herrera, Daniela Sofía </t>
  </si>
  <si>
    <t>ARTES025A</t>
  </si>
  <si>
    <t>025B</t>
  </si>
  <si>
    <t>Quinto Primaria B</t>
  </si>
  <si>
    <t>220001</t>
  </si>
  <si>
    <t>Abascal Herrera, Rafael</t>
  </si>
  <si>
    <t>220002</t>
  </si>
  <si>
    <t>Aguilar Bolaños, Lucas</t>
  </si>
  <si>
    <t>221091</t>
  </si>
  <si>
    <t xml:space="preserve">Alfaro Sagastume, Fabian </t>
  </si>
  <si>
    <t>220025</t>
  </si>
  <si>
    <t>Alvarado Ramírez, Natalia</t>
  </si>
  <si>
    <t>220003</t>
  </si>
  <si>
    <t>Alvarez Marroquin, Aurora</t>
  </si>
  <si>
    <t>220097</t>
  </si>
  <si>
    <t>Alvarez Pernillo , Emma Sofía</t>
  </si>
  <si>
    <t>220049</t>
  </si>
  <si>
    <t>Colindres Valdez, José Ignacio</t>
  </si>
  <si>
    <t>220005</t>
  </si>
  <si>
    <t>Contreras Pérez, Pabloandré</t>
  </si>
  <si>
    <t>221080</t>
  </si>
  <si>
    <t>Cruz García, Fernando Javier</t>
  </si>
  <si>
    <t>220134</t>
  </si>
  <si>
    <t>De León Aldana, Camila Eunice</t>
  </si>
  <si>
    <t>220055</t>
  </si>
  <si>
    <t xml:space="preserve">Garzáro Girón , Nicolás </t>
  </si>
  <si>
    <t>220039</t>
  </si>
  <si>
    <t xml:space="preserve">Girón Melgar, Fabián </t>
  </si>
  <si>
    <t>220108</t>
  </si>
  <si>
    <t xml:space="preserve">Guerra Sologaistoa, Andrea Daniela </t>
  </si>
  <si>
    <t>221078</t>
  </si>
  <si>
    <t>Gutierrez Fuentes, Adrian Nicolas</t>
  </si>
  <si>
    <t>220072</t>
  </si>
  <si>
    <t xml:space="preserve">Imeri Cordón , Sebastián Akiel </t>
  </si>
  <si>
    <t>220028</t>
  </si>
  <si>
    <t>King Franco, Sara Paulina</t>
  </si>
  <si>
    <t>220056</t>
  </si>
  <si>
    <t>Lemus Dorst , Gabriel Andres</t>
  </si>
  <si>
    <t>220042</t>
  </si>
  <si>
    <t>Lemus Serrano, José Andrés</t>
  </si>
  <si>
    <t>220010</t>
  </si>
  <si>
    <t>Monterroso Hurtado, Juan Fernando</t>
  </si>
  <si>
    <t>223031</t>
  </si>
  <si>
    <t>Morales Monzón, Luisa Fernanda</t>
  </si>
  <si>
    <t>220103</t>
  </si>
  <si>
    <t>Orozco Orellana, Rodrigo André</t>
  </si>
  <si>
    <t>220036</t>
  </si>
  <si>
    <t>Ortíz Reynoso , Christian Mateo</t>
  </si>
  <si>
    <t>225029</t>
  </si>
  <si>
    <t>Palacios Herrera, Isabella Sofia</t>
  </si>
  <si>
    <t>220053</t>
  </si>
  <si>
    <t>Pezzarossi Facciano , Gianluca André</t>
  </si>
  <si>
    <t>220022</t>
  </si>
  <si>
    <t>Polanco Pelaez, Valentina</t>
  </si>
  <si>
    <t>220084</t>
  </si>
  <si>
    <t>Reina Navarijo, Susan Lucía</t>
  </si>
  <si>
    <t>225083</t>
  </si>
  <si>
    <t>Rosales Ordoñez, Sofía</t>
  </si>
  <si>
    <t>220037</t>
  </si>
  <si>
    <t>Sandoval Mérida , Sheila Alejandra</t>
  </si>
  <si>
    <t>220089</t>
  </si>
  <si>
    <t xml:space="preserve">Saravia Recinos, Pablo Matías </t>
  </si>
  <si>
    <t>220111</t>
  </si>
  <si>
    <t>Titus Moreno , Ariadny Stephania</t>
  </si>
  <si>
    <t>220104</t>
  </si>
  <si>
    <t>Videz Solares, Gabriel</t>
  </si>
  <si>
    <t>ARTES025B</t>
  </si>
  <si>
    <t>025C</t>
  </si>
  <si>
    <t>Quinto Primaria C</t>
  </si>
  <si>
    <t>221102</t>
  </si>
  <si>
    <t>Aceituno Sanchez, Alexa Miranda</t>
  </si>
  <si>
    <t>220024</t>
  </si>
  <si>
    <t>Alay Véliz, Natalia Sofía</t>
  </si>
  <si>
    <t>220014</t>
  </si>
  <si>
    <t>Aristondo Lima , Esteban Daniel</t>
  </si>
  <si>
    <t>220048</t>
  </si>
  <si>
    <t>Beltrán Ruano, Denisse Alejandra</t>
  </si>
  <si>
    <t>220038</t>
  </si>
  <si>
    <t>Búcaro Sosa, Fátima</t>
  </si>
  <si>
    <t>220107</t>
  </si>
  <si>
    <t xml:space="preserve">Calderón Parra , Martín </t>
  </si>
  <si>
    <t>220006</t>
  </si>
  <si>
    <t>De La Vega Huertas , Juan Diego</t>
  </si>
  <si>
    <t>220031</t>
  </si>
  <si>
    <t>De León Aquino, José Rodrigo</t>
  </si>
  <si>
    <t>220007</t>
  </si>
  <si>
    <t>De León Romero , Santiago</t>
  </si>
  <si>
    <t>220067</t>
  </si>
  <si>
    <t>Erales Santizo, Camila</t>
  </si>
  <si>
    <t>220019</t>
  </si>
  <si>
    <t>Flores González, Iker Daniel</t>
  </si>
  <si>
    <t>220091</t>
  </si>
  <si>
    <t>García Escobar , Andy Josué</t>
  </si>
  <si>
    <t>220101</t>
  </si>
  <si>
    <t xml:space="preserve">García García , Nicolás Alejandro </t>
  </si>
  <si>
    <t>220057</t>
  </si>
  <si>
    <t>Girón Morales , Santiago</t>
  </si>
  <si>
    <t>220020</t>
  </si>
  <si>
    <t xml:space="preserve">González Alvarado, Jafet Alejandro </t>
  </si>
  <si>
    <t>220135</t>
  </si>
  <si>
    <t>Herrera Esposito , Sebastian</t>
  </si>
  <si>
    <t>220041</t>
  </si>
  <si>
    <t>Juárez Callejas, Melissa</t>
  </si>
  <si>
    <t>220073</t>
  </si>
  <si>
    <t xml:space="preserve">Júarez Castellanos , Luciana </t>
  </si>
  <si>
    <t>220102</t>
  </si>
  <si>
    <t xml:space="preserve">López Cabrera , Santiago Nicolás </t>
  </si>
  <si>
    <t>220034</t>
  </si>
  <si>
    <t xml:space="preserve">Martínez Lucas , Emma Isabel </t>
  </si>
  <si>
    <t>220115</t>
  </si>
  <si>
    <t>Morales Mejia, Mateo Jafet</t>
  </si>
  <si>
    <t>220058</t>
  </si>
  <si>
    <t xml:space="preserve">Oquendo de León , Vicente </t>
  </si>
  <si>
    <t>220114</t>
  </si>
  <si>
    <t>Ortiz Barrientos , Camila Maria</t>
  </si>
  <si>
    <t>220079</t>
  </si>
  <si>
    <t>Palma Lobos, Esteban José</t>
  </si>
  <si>
    <t>224066</t>
  </si>
  <si>
    <t>Quiñónez Hernández, Ana Victoria</t>
  </si>
  <si>
    <t>226053</t>
  </si>
  <si>
    <t>Ramazzini Carranza, Carlos André</t>
  </si>
  <si>
    <t>220083</t>
  </si>
  <si>
    <t>Ramírez Paredes, Allison Abigail</t>
  </si>
  <si>
    <t>220012</t>
  </si>
  <si>
    <t xml:space="preserve">Rodas Jauregui, Sofía Isabella </t>
  </si>
  <si>
    <t>220093</t>
  </si>
  <si>
    <t>Rodríguez García, Andrea Sofía</t>
  </si>
  <si>
    <t>224047</t>
  </si>
  <si>
    <t>Sánchez Alvarado, Ian Mateo</t>
  </si>
  <si>
    <t>220029</t>
  </si>
  <si>
    <t>Velasquez Abdalla, Adrian Rodrigo</t>
  </si>
  <si>
    <t>220112</t>
  </si>
  <si>
    <t>Villegas Noriega , Farid André</t>
  </si>
  <si>
    <t>ARTES025C</t>
  </si>
  <si>
    <t>026A</t>
  </si>
  <si>
    <t>Sexto Primaria A</t>
  </si>
  <si>
    <t>219084</t>
  </si>
  <si>
    <t>Acevedo Moreira, Marcelo</t>
  </si>
  <si>
    <t>219116</t>
  </si>
  <si>
    <t>Aldana Zeceña, Ana Victoria Ines</t>
  </si>
  <si>
    <t>221103</t>
  </si>
  <si>
    <t>Alonzo Cuellar, Valentina</t>
  </si>
  <si>
    <t>219008</t>
  </si>
  <si>
    <t>Arévalo García, Andrés Fernando</t>
  </si>
  <si>
    <t>219009</t>
  </si>
  <si>
    <t>Castellanos Varela, Montserrath</t>
  </si>
  <si>
    <t>219074</t>
  </si>
  <si>
    <t xml:space="preserve">Castillo Ovalle , María Ximena </t>
  </si>
  <si>
    <t>219012</t>
  </si>
  <si>
    <t>Cordón Hernández, Adriana Sofia</t>
  </si>
  <si>
    <t>219052</t>
  </si>
  <si>
    <t>Cuellar Arroyo, Leah Nicole</t>
  </si>
  <si>
    <t>219103</t>
  </si>
  <si>
    <t>Estrada Barrientos, Rodrigo Alejandro</t>
  </si>
  <si>
    <t>219016</t>
  </si>
  <si>
    <t>Fernández Morales, Valeria</t>
  </si>
  <si>
    <t>219017</t>
  </si>
  <si>
    <t>Flores Loy, Adrián</t>
  </si>
  <si>
    <t>219019</t>
  </si>
  <si>
    <t>Fuentes Villegas, Sofía Isabel</t>
  </si>
  <si>
    <t>219047</t>
  </si>
  <si>
    <t>González López, Bryan Ernesto</t>
  </si>
  <si>
    <t>218146</t>
  </si>
  <si>
    <t>Gutiérrez Contreras, Daniel Andrés</t>
  </si>
  <si>
    <t>225061</t>
  </si>
  <si>
    <t>Hernández García, Gloria Joanna</t>
  </si>
  <si>
    <t>220129</t>
  </si>
  <si>
    <t xml:space="preserve">Melini  Marroquín, Adriana </t>
  </si>
  <si>
    <t>219096</t>
  </si>
  <si>
    <t>Monroy Guzman, Thiago Jared</t>
  </si>
  <si>
    <t>219026</t>
  </si>
  <si>
    <t xml:space="preserve">Montiel Molina, Julian </t>
  </si>
  <si>
    <t>225077</t>
  </si>
  <si>
    <t>Pineda Pacheco, Alisson Evangeline</t>
  </si>
  <si>
    <t>219029</t>
  </si>
  <si>
    <t xml:space="preserve">Rivas Soto, Paula Kamila </t>
  </si>
  <si>
    <t>223041</t>
  </si>
  <si>
    <t>Simeón Chapot, Emmy Kristina</t>
  </si>
  <si>
    <t>219032</t>
  </si>
  <si>
    <t>Toledo Hurtado, Mateo</t>
  </si>
  <si>
    <t>224048</t>
  </si>
  <si>
    <t>Velasco González, Fátima María</t>
  </si>
  <si>
    <t>219061</t>
  </si>
  <si>
    <t>Zelada Diaz, Javier</t>
  </si>
  <si>
    <t>ARTES026A</t>
  </si>
  <si>
    <t>026B</t>
  </si>
  <si>
    <t>Sexto Primaria B</t>
  </si>
  <si>
    <t>219080</t>
  </si>
  <si>
    <t xml:space="preserve">Anguiano Morales, Ellen Ariana </t>
  </si>
  <si>
    <t>223091</t>
  </si>
  <si>
    <t>Batres Pellecer, Santiago de Jesús</t>
  </si>
  <si>
    <t>219077</t>
  </si>
  <si>
    <t>Bolaños Molina, Matías</t>
  </si>
  <si>
    <t>219051</t>
  </si>
  <si>
    <t>Coronado Vásquez, Jennifer Valeria</t>
  </si>
  <si>
    <t>219013</t>
  </si>
  <si>
    <t xml:space="preserve">Del Cid Castillo, Sara Isabel </t>
  </si>
  <si>
    <t>221082</t>
  </si>
  <si>
    <t>España Molina, Matias André</t>
  </si>
  <si>
    <t>220117</t>
  </si>
  <si>
    <t>Espina Muñoz, Ian Sebastian</t>
  </si>
  <si>
    <t>219042</t>
  </si>
  <si>
    <t>Flores Sutter, Luca De Jesús</t>
  </si>
  <si>
    <t>219018</t>
  </si>
  <si>
    <t>Folgar Lopez, Santiago</t>
  </si>
  <si>
    <t>223117</t>
  </si>
  <si>
    <t>Fuks Archila, Mia Nicolle</t>
  </si>
  <si>
    <t>223110</t>
  </si>
  <si>
    <t xml:space="preserve">Galiano Brol, Mateo </t>
  </si>
  <si>
    <t>219020</t>
  </si>
  <si>
    <t>García Calderón, Marcela Lucía</t>
  </si>
  <si>
    <t>220119</t>
  </si>
  <si>
    <t xml:space="preserve">García España, Nicole </t>
  </si>
  <si>
    <t>219043</t>
  </si>
  <si>
    <t>González De León, Rodrigo Andrés</t>
  </si>
  <si>
    <t>219069</t>
  </si>
  <si>
    <t>González Orellana, Mia Sophia</t>
  </si>
  <si>
    <t>219021</t>
  </si>
  <si>
    <t>Leal Gómez, Juán Andrés</t>
  </si>
  <si>
    <t>220132</t>
  </si>
  <si>
    <t>Lemus Valdez, Ana Valeria</t>
  </si>
  <si>
    <t>219038</t>
  </si>
  <si>
    <t>Martínez Cofiño, Gabriel Alejandro</t>
  </si>
  <si>
    <t>219058</t>
  </si>
  <si>
    <t>Méndez Aldana, Byron Andrés</t>
  </si>
  <si>
    <t>225063</t>
  </si>
  <si>
    <t>Morales Castro, Daniela Jimena</t>
  </si>
  <si>
    <t>220125</t>
  </si>
  <si>
    <t>Sosa Robles, Valerie</t>
  </si>
  <si>
    <t>219031</t>
  </si>
  <si>
    <t xml:space="preserve">Tercero Cantoral, Isabel </t>
  </si>
  <si>
    <t>224067</t>
  </si>
  <si>
    <t>Veliz Morataya, Ximena Izabela</t>
  </si>
  <si>
    <t>ARTES026B</t>
  </si>
  <si>
    <t>026C</t>
  </si>
  <si>
    <t>Sexto Primaria C</t>
  </si>
  <si>
    <t>223089</t>
  </si>
  <si>
    <t>Aguirre Ramos , Mía</t>
  </si>
  <si>
    <t>219112</t>
  </si>
  <si>
    <t>Argeñal Roca, Sol Ivette</t>
  </si>
  <si>
    <t>221060</t>
  </si>
  <si>
    <t>Armas Torres, Mathias Samuel</t>
  </si>
  <si>
    <t>219006</t>
  </si>
  <si>
    <t>Asturias Juárez, Marcela</t>
  </si>
  <si>
    <t>219011</t>
  </si>
  <si>
    <t>Cifuentes Miranda, Maria Fernanda</t>
  </si>
  <si>
    <t>219078</t>
  </si>
  <si>
    <t>Cruz Samayoa, Andrés Javier</t>
  </si>
  <si>
    <t>221070</t>
  </si>
  <si>
    <t>Del Cid Ramírez, Anamaría</t>
  </si>
  <si>
    <t>221066</t>
  </si>
  <si>
    <t>Garcia Leal, Pedro Emilio</t>
  </si>
  <si>
    <t>219034</t>
  </si>
  <si>
    <t>Gorriz Engelhardt, Mikel</t>
  </si>
  <si>
    <t>219054</t>
  </si>
  <si>
    <t>Hecht Matus, Stephan Nicolas</t>
  </si>
  <si>
    <t>219055</t>
  </si>
  <si>
    <t>Hernandez Alonso, Maria Renée</t>
  </si>
  <si>
    <t>219022</t>
  </si>
  <si>
    <t>López Vasquez, Sara Jimena</t>
  </si>
  <si>
    <t>219023</t>
  </si>
  <si>
    <t>Loreto Vásquez, Gianluca</t>
  </si>
  <si>
    <t>220121</t>
  </si>
  <si>
    <t>Meyer Aldana , Ian André</t>
  </si>
  <si>
    <t>219024</t>
  </si>
  <si>
    <t xml:space="preserve">Meza García, Lisbeth Paola </t>
  </si>
  <si>
    <t>219062</t>
  </si>
  <si>
    <t>Morales De León, Otto Emmanuel</t>
  </si>
  <si>
    <t>218048</t>
  </si>
  <si>
    <t>Morales Espinal, Natalia Marcela</t>
  </si>
  <si>
    <t>219076</t>
  </si>
  <si>
    <t>Paíz Rodriguez, Valeria</t>
  </si>
  <si>
    <t>219079</t>
  </si>
  <si>
    <t>Remis Mota, Mateo Andrés</t>
  </si>
  <si>
    <t>219050</t>
  </si>
  <si>
    <t xml:space="preserve">Rodas Reyes , Martín </t>
  </si>
  <si>
    <t>219105</t>
  </si>
  <si>
    <t>Román García, Thiago José</t>
  </si>
  <si>
    <t>220126</t>
  </si>
  <si>
    <t xml:space="preserve">Vásquez Payeras, Madeleine Michelle </t>
  </si>
  <si>
    <t>219083</t>
  </si>
  <si>
    <t>Yax Miranda, Aislyn Valentina</t>
  </si>
  <si>
    <t>ARTES026C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</si>
</sst>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20808-4BE9-4C17-87A2-BA1BCEB0A465}">
  <dimension ref="A1:P34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95</v>
      </c>
      <c r="E3" s="14">
        <v>100</v>
      </c>
      <c r="F3" s="14">
        <v>100</v>
      </c>
      <c r="G3" s="15"/>
      <c r="H3" s="14"/>
      <c r="I3" s="14"/>
      <c r="J3" s="14"/>
      <c r="M3" s="11">
        <f>D3+E3+F3+G3+H3</f>
        <v>295</v>
      </c>
      <c r="N3">
        <f>M3*0.17</f>
        <v>50.150000000000006</v>
      </c>
      <c r="O3">
        <f>I3*0.15</f>
        <v>0</v>
      </c>
      <c r="P3">
        <f>ROUND(N3+O3,0)</f>
        <v>50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93</v>
      </c>
      <c r="E4" s="14">
        <v>83</v>
      </c>
      <c r="F4" s="14">
        <v>74</v>
      </c>
      <c r="G4" s="15"/>
      <c r="H4" s="14"/>
      <c r="I4" s="14"/>
      <c r="J4" s="14"/>
      <c r="M4" s="11">
        <f>D4+E4+F4+G4+H4</f>
        <v>250</v>
      </c>
      <c r="N4">
        <f>M4*0.17</f>
        <v>42.5</v>
      </c>
      <c r="O4">
        <f>I4*0.15</f>
        <v>0</v>
      </c>
      <c r="P4">
        <f>ROUND(N4+O4,0)</f>
        <v>43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100</v>
      </c>
      <c r="E5" s="14">
        <v>99</v>
      </c>
      <c r="F5" s="14">
        <v>100</v>
      </c>
      <c r="G5" s="15"/>
      <c r="H5" s="14"/>
      <c r="I5" s="14"/>
      <c r="J5" s="14"/>
      <c r="M5" s="11">
        <f>D5+E5+F5+G5+H5</f>
        <v>299</v>
      </c>
      <c r="N5">
        <f>M5*0.17</f>
        <v>50.830000000000005</v>
      </c>
      <c r="O5">
        <f>I5*0.15</f>
        <v>0</v>
      </c>
      <c r="P5">
        <f>ROUND(N5+O5,0)</f>
        <v>51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93</v>
      </c>
      <c r="E6" s="14">
        <v>94</v>
      </c>
      <c r="F6" s="14">
        <v>100</v>
      </c>
      <c r="G6" s="15"/>
      <c r="H6" s="14"/>
      <c r="I6" s="14"/>
      <c r="J6" s="14"/>
      <c r="M6" s="11">
        <f>D6+E6+F6+G6+H6</f>
        <v>287</v>
      </c>
      <c r="N6">
        <f>M6*0.17</f>
        <v>48.790000000000006</v>
      </c>
      <c r="O6">
        <f>I6*0.15</f>
        <v>0</v>
      </c>
      <c r="P6">
        <f>ROUND(N6+O6,0)</f>
        <v>49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92</v>
      </c>
      <c r="E7" s="14">
        <v>84</v>
      </c>
      <c r="F7" s="14">
        <v>78</v>
      </c>
      <c r="G7" s="15"/>
      <c r="H7" s="14"/>
      <c r="I7" s="14"/>
      <c r="J7" s="14"/>
      <c r="M7" s="11">
        <f>D7+E7+F7+G7+H7</f>
        <v>254</v>
      </c>
      <c r="N7">
        <f>M7*0.17</f>
        <v>43.18</v>
      </c>
      <c r="O7">
        <f>I7*0.15</f>
        <v>0</v>
      </c>
      <c r="P7">
        <f>ROUND(N7+O7,0)</f>
        <v>43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100</v>
      </c>
      <c r="E8" s="14">
        <v>91</v>
      </c>
      <c r="F8" s="14">
        <v>90</v>
      </c>
      <c r="G8" s="15"/>
      <c r="H8" s="14"/>
      <c r="I8" s="14"/>
      <c r="J8" s="14"/>
      <c r="M8" s="11">
        <f>D8+E8+F8+G8+H8</f>
        <v>281</v>
      </c>
      <c r="N8">
        <f>M8*0.17</f>
        <v>47.77</v>
      </c>
      <c r="O8">
        <f>I8*0.15</f>
        <v>0</v>
      </c>
      <c r="P8">
        <f>ROUND(N8+O8,0)</f>
        <v>48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93</v>
      </c>
      <c r="E9" s="14">
        <v>87</v>
      </c>
      <c r="F9" s="14">
        <v>100</v>
      </c>
      <c r="G9" s="15"/>
      <c r="H9" s="14"/>
      <c r="I9" s="14"/>
      <c r="J9" s="14"/>
      <c r="M9" s="11">
        <f>D9+E9+F9+G9+H9</f>
        <v>280</v>
      </c>
      <c r="N9">
        <f>M9*0.17</f>
        <v>47.6</v>
      </c>
      <c r="O9">
        <f>I9*0.15</f>
        <v>0</v>
      </c>
      <c r="P9">
        <f>ROUND(N9+O9,0)</f>
        <v>48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78</v>
      </c>
      <c r="E10" s="14">
        <v>65</v>
      </c>
      <c r="F10" s="14">
        <v>76</v>
      </c>
      <c r="G10" s="15"/>
      <c r="H10" s="14"/>
      <c r="I10" s="14"/>
      <c r="J10" s="14"/>
      <c r="M10" s="11">
        <f>D10+E10+F10+G10+H10</f>
        <v>219</v>
      </c>
      <c r="N10">
        <f>M10*0.17</f>
        <v>37.230000000000004</v>
      </c>
      <c r="O10">
        <f>I10*0.15</f>
        <v>0</v>
      </c>
      <c r="P10">
        <f>ROUND(N10+O10,0)</f>
        <v>37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100</v>
      </c>
      <c r="E11" s="14">
        <v>100</v>
      </c>
      <c r="F11" s="14">
        <v>100</v>
      </c>
      <c r="G11" s="15"/>
      <c r="H11" s="14"/>
      <c r="I11" s="14"/>
      <c r="J11" s="14"/>
      <c r="M11" s="11">
        <f>D11+E11+F11+G11+H11</f>
        <v>300</v>
      </c>
      <c r="N11">
        <f>M11*0.17</f>
        <v>51.000000000000007</v>
      </c>
      <c r="O11">
        <f>I11*0.15</f>
        <v>0</v>
      </c>
      <c r="P11">
        <f>ROUND(N11+O11,0)</f>
        <v>51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97</v>
      </c>
      <c r="E12" s="14">
        <v>93</v>
      </c>
      <c r="F12" s="14">
        <v>96</v>
      </c>
      <c r="G12" s="15"/>
      <c r="H12" s="14"/>
      <c r="I12" s="14"/>
      <c r="J12" s="14"/>
      <c r="M12" s="11">
        <f>D12+E12+F12+G12+H12</f>
        <v>286</v>
      </c>
      <c r="N12">
        <f>M12*0.17</f>
        <v>48.620000000000005</v>
      </c>
      <c r="O12">
        <f>I12*0.15</f>
        <v>0</v>
      </c>
      <c r="P12">
        <f>ROUND(N12+O12,0)</f>
        <v>49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98</v>
      </c>
      <c r="E13" s="14">
        <v>100</v>
      </c>
      <c r="F13" s="14">
        <v>100</v>
      </c>
      <c r="G13" s="15"/>
      <c r="H13" s="14"/>
      <c r="I13" s="14"/>
      <c r="J13" s="14"/>
      <c r="M13" s="11">
        <f>D13+E13+F13+G13+H13</f>
        <v>298</v>
      </c>
      <c r="N13">
        <f>M13*0.17</f>
        <v>50.660000000000004</v>
      </c>
      <c r="O13">
        <f>I13*0.15</f>
        <v>0</v>
      </c>
      <c r="P13">
        <f>ROUND(N13+O13,0)</f>
        <v>51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95</v>
      </c>
      <c r="E14" s="14">
        <v>91</v>
      </c>
      <c r="F14" s="14">
        <v>92</v>
      </c>
      <c r="G14" s="15"/>
      <c r="H14" s="14"/>
      <c r="I14" s="14"/>
      <c r="J14" s="14"/>
      <c r="M14" s="11">
        <f>D14+E14+F14+G14+H14</f>
        <v>278</v>
      </c>
      <c r="N14">
        <f>M14*0.17</f>
        <v>47.260000000000005</v>
      </c>
      <c r="O14">
        <f>I14*0.15</f>
        <v>0</v>
      </c>
      <c r="P14">
        <f>ROUND(N14+O14,0)</f>
        <v>47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97</v>
      </c>
      <c r="E15" s="14">
        <v>100</v>
      </c>
      <c r="F15" s="14">
        <v>100</v>
      </c>
      <c r="G15" s="15"/>
      <c r="H15" s="14"/>
      <c r="I15" s="14"/>
      <c r="J15" s="14"/>
      <c r="M15" s="11">
        <f>D15+E15+F15+G15+H15</f>
        <v>297</v>
      </c>
      <c r="N15">
        <f>M15*0.17</f>
        <v>50.49</v>
      </c>
      <c r="O15">
        <f>I15*0.15</f>
        <v>0</v>
      </c>
      <c r="P15">
        <f>ROUND(N15+O15,0)</f>
        <v>50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88</v>
      </c>
      <c r="E16" s="14">
        <v>71</v>
      </c>
      <c r="F16" s="14">
        <v>84</v>
      </c>
      <c r="G16" s="15"/>
      <c r="H16" s="14"/>
      <c r="I16" s="14"/>
      <c r="J16" s="14"/>
      <c r="M16" s="11">
        <f>D16+E16+F16+G16+H16</f>
        <v>243</v>
      </c>
      <c r="N16">
        <f>M16*0.17</f>
        <v>41.31</v>
      </c>
      <c r="O16">
        <f>I16*0.15</f>
        <v>0</v>
      </c>
      <c r="P16">
        <f>ROUND(N16+O16,0)</f>
        <v>41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97</v>
      </c>
      <c r="E17" s="14">
        <v>73</v>
      </c>
      <c r="F17" s="14">
        <v>96</v>
      </c>
      <c r="G17" s="15"/>
      <c r="H17" s="14"/>
      <c r="I17" s="14"/>
      <c r="J17" s="14"/>
      <c r="M17" s="11">
        <f>D17+E17+F17+G17+H17</f>
        <v>266</v>
      </c>
      <c r="N17">
        <f>M17*0.17</f>
        <v>45.220000000000006</v>
      </c>
      <c r="O17">
        <f>I17*0.15</f>
        <v>0</v>
      </c>
      <c r="P17">
        <f>ROUND(N17+O17,0)</f>
        <v>45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98</v>
      </c>
      <c r="E18" s="14">
        <v>93</v>
      </c>
      <c r="F18" s="14">
        <v>100</v>
      </c>
      <c r="G18" s="15"/>
      <c r="H18" s="14"/>
      <c r="I18" s="14"/>
      <c r="J18" s="14"/>
      <c r="M18" s="11">
        <f>D18+E18+F18+G18+H18</f>
        <v>291</v>
      </c>
      <c r="N18">
        <f>M18*0.17</f>
        <v>49.470000000000006</v>
      </c>
      <c r="O18">
        <f>I18*0.15</f>
        <v>0</v>
      </c>
      <c r="P18">
        <f>ROUND(N18+O18,0)</f>
        <v>49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90</v>
      </c>
      <c r="E19" s="14">
        <v>69</v>
      </c>
      <c r="F19" s="14">
        <v>65</v>
      </c>
      <c r="G19" s="15"/>
      <c r="H19" s="14"/>
      <c r="I19" s="14"/>
      <c r="J19" s="14"/>
      <c r="M19" s="11">
        <f>D19+E19+F19+G19+H19</f>
        <v>224</v>
      </c>
      <c r="N19">
        <f>M19*0.17</f>
        <v>38.080000000000005</v>
      </c>
      <c r="O19">
        <f>I19*0.15</f>
        <v>0</v>
      </c>
      <c r="P19">
        <f>ROUND(N19+O19,0)</f>
        <v>38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80</v>
      </c>
      <c r="E20" s="14">
        <v>69</v>
      </c>
      <c r="F20" s="14">
        <v>72</v>
      </c>
      <c r="G20" s="15"/>
      <c r="H20" s="14"/>
      <c r="I20" s="14"/>
      <c r="J20" s="14"/>
      <c r="M20" s="11">
        <f>D20+E20+F20+G20+H20</f>
        <v>221</v>
      </c>
      <c r="N20">
        <f>M20*0.17</f>
        <v>37.57</v>
      </c>
      <c r="O20">
        <f>I20*0.15</f>
        <v>0</v>
      </c>
      <c r="P20">
        <f>ROUND(N20+O20,0)</f>
        <v>38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90</v>
      </c>
      <c r="E21" s="14">
        <v>80</v>
      </c>
      <c r="F21" s="14">
        <v>88</v>
      </c>
      <c r="G21" s="15"/>
      <c r="H21" s="14"/>
      <c r="I21" s="14"/>
      <c r="J21" s="14"/>
      <c r="M21" s="11">
        <f>D21+E21+F21+G21+H21</f>
        <v>258</v>
      </c>
      <c r="N21">
        <f>M21*0.17</f>
        <v>43.860000000000007</v>
      </c>
      <c r="O21">
        <f>I21*0.15</f>
        <v>0</v>
      </c>
      <c r="P21">
        <f>ROUND(N21+O21,0)</f>
        <v>44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93</v>
      </c>
      <c r="E22" s="14">
        <v>70</v>
      </c>
      <c r="F22" s="14">
        <v>72</v>
      </c>
      <c r="G22" s="15"/>
      <c r="H22" s="14"/>
      <c r="I22" s="14"/>
      <c r="J22" s="14"/>
      <c r="M22" s="11">
        <f>D22+E22+F22+G22+H22</f>
        <v>235</v>
      </c>
      <c r="N22">
        <f>M22*0.17</f>
        <v>39.950000000000003</v>
      </c>
      <c r="O22">
        <f>I22*0.15</f>
        <v>0</v>
      </c>
      <c r="P22">
        <f>ROUND(N22+O22,0)</f>
        <v>40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95</v>
      </c>
      <c r="E23" s="14">
        <v>99</v>
      </c>
      <c r="F23" s="14">
        <v>100</v>
      </c>
      <c r="G23" s="15"/>
      <c r="H23" s="14"/>
      <c r="I23" s="14"/>
      <c r="J23" s="14"/>
      <c r="M23" s="11">
        <f>D23+E23+F23+G23+H23</f>
        <v>294</v>
      </c>
      <c r="N23">
        <f>M23*0.17</f>
        <v>49.980000000000004</v>
      </c>
      <c r="O23">
        <f>I23*0.15</f>
        <v>0</v>
      </c>
      <c r="P23">
        <f>ROUND(N23+O23,0)</f>
        <v>50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100</v>
      </c>
      <c r="E24" s="14">
        <v>97</v>
      </c>
      <c r="F24" s="14">
        <v>96</v>
      </c>
      <c r="G24" s="15"/>
      <c r="H24" s="14"/>
      <c r="I24" s="14"/>
      <c r="J24" s="14"/>
      <c r="M24" s="11">
        <f>D24+E24+F24+G24+H24</f>
        <v>293</v>
      </c>
      <c r="N24">
        <f>M24*0.17</f>
        <v>49.81</v>
      </c>
      <c r="O24">
        <f>I24*0.15</f>
        <v>0</v>
      </c>
      <c r="P24">
        <f>ROUND(N24+O24,0)</f>
        <v>50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95</v>
      </c>
      <c r="E25" s="14">
        <v>87</v>
      </c>
      <c r="F25" s="14">
        <v>92</v>
      </c>
      <c r="G25" s="15"/>
      <c r="H25" s="14"/>
      <c r="I25" s="14"/>
      <c r="J25" s="14"/>
      <c r="M25" s="11">
        <f>D25+E25+F25+G25+H25</f>
        <v>274</v>
      </c>
      <c r="N25">
        <f>M25*0.17</f>
        <v>46.580000000000005</v>
      </c>
      <c r="O25">
        <f>I25*0.15</f>
        <v>0</v>
      </c>
      <c r="P25">
        <f>ROUND(N25+O25,0)</f>
        <v>47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100</v>
      </c>
      <c r="E26" s="14">
        <v>96</v>
      </c>
      <c r="F26" s="14">
        <v>98</v>
      </c>
      <c r="G26" s="15"/>
      <c r="H26" s="14"/>
      <c r="I26" s="14"/>
      <c r="J26" s="14"/>
      <c r="M26" s="11">
        <f>D26+E26+F26+G26+H26</f>
        <v>294</v>
      </c>
      <c r="N26">
        <f>M26*0.17</f>
        <v>49.980000000000004</v>
      </c>
      <c r="O26">
        <f>I26*0.15</f>
        <v>0</v>
      </c>
      <c r="P26">
        <f>ROUND(N26+O26,0)</f>
        <v>50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93</v>
      </c>
      <c r="E27" s="14">
        <v>79</v>
      </c>
      <c r="F27" s="14">
        <v>84</v>
      </c>
      <c r="G27" s="15"/>
      <c r="H27" s="14"/>
      <c r="I27" s="14"/>
      <c r="J27" s="14"/>
      <c r="M27" s="11">
        <f>D27+E27+F27+G27+H27</f>
        <v>256</v>
      </c>
      <c r="N27">
        <f>M27*0.17</f>
        <v>43.52</v>
      </c>
      <c r="O27">
        <f>I27*0.15</f>
        <v>0</v>
      </c>
      <c r="P27">
        <f>ROUND(N27+O27,0)</f>
        <v>44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100</v>
      </c>
      <c r="E28" s="14">
        <v>100</v>
      </c>
      <c r="F28" s="14">
        <v>100</v>
      </c>
      <c r="G28" s="15"/>
      <c r="H28" s="14"/>
      <c r="I28" s="14"/>
      <c r="J28" s="14"/>
      <c r="M28" s="11">
        <f>D28+E28+F28+G28+H28</f>
        <v>300</v>
      </c>
      <c r="N28">
        <f>M28*0.17</f>
        <v>51.000000000000007</v>
      </c>
      <c r="O28">
        <f>I28*0.15</f>
        <v>0</v>
      </c>
      <c r="P28">
        <f>ROUND(N28+O28,0)</f>
        <v>51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100</v>
      </c>
      <c r="E29" s="14">
        <v>99</v>
      </c>
      <c r="F29" s="14">
        <v>100</v>
      </c>
      <c r="G29" s="15"/>
      <c r="H29" s="14"/>
      <c r="I29" s="14"/>
      <c r="J29" s="14"/>
      <c r="M29" s="11">
        <f>D29+E29+F29+G29+H29</f>
        <v>299</v>
      </c>
      <c r="N29">
        <f>M29*0.17</f>
        <v>50.830000000000005</v>
      </c>
      <c r="O29">
        <f>I29*0.15</f>
        <v>0</v>
      </c>
      <c r="P29">
        <f>ROUND(N29+O29,0)</f>
        <v>51</v>
      </c>
    </row>
    <row r="30" spans="1:16" x14ac:dyDescent="0.25">
      <c r="A30" s="12" t="s">
        <v>68</v>
      </c>
      <c r="B30" s="12">
        <v>28</v>
      </c>
      <c r="C30" s="13" t="s">
        <v>69</v>
      </c>
      <c r="D30" s="14">
        <v>95</v>
      </c>
      <c r="E30" s="14">
        <v>96</v>
      </c>
      <c r="F30" s="14">
        <v>84</v>
      </c>
      <c r="G30" s="15"/>
      <c r="H30" s="14"/>
      <c r="I30" s="14"/>
      <c r="J30" s="14"/>
      <c r="M30" s="11">
        <f>D30+E30+F30+G30+H30</f>
        <v>275</v>
      </c>
      <c r="N30">
        <f>M30*0.17</f>
        <v>46.75</v>
      </c>
      <c r="O30">
        <f>I30*0.15</f>
        <v>0</v>
      </c>
      <c r="P30">
        <f>ROUND(N30+O30,0)</f>
        <v>47</v>
      </c>
    </row>
    <row r="31" spans="1:16" x14ac:dyDescent="0.25">
      <c r="A31" s="12" t="s">
        <v>70</v>
      </c>
      <c r="B31" s="12">
        <v>29</v>
      </c>
      <c r="C31" s="13" t="s">
        <v>71</v>
      </c>
      <c r="D31" s="14">
        <v>98</v>
      </c>
      <c r="E31" s="14">
        <v>67</v>
      </c>
      <c r="F31" s="14">
        <v>74</v>
      </c>
      <c r="G31" s="15"/>
      <c r="H31" s="14"/>
      <c r="I31" s="14"/>
      <c r="J31" s="14"/>
      <c r="M31" s="11">
        <f>D31+E31+F31+G31+H31</f>
        <v>239</v>
      </c>
      <c r="N31">
        <f>M31*0.17</f>
        <v>40.630000000000003</v>
      </c>
      <c r="O31">
        <f>I31*0.15</f>
        <v>0</v>
      </c>
      <c r="P31">
        <f>ROUND(N31+O31,0)</f>
        <v>41</v>
      </c>
    </row>
    <row r="32" spans="1:16" x14ac:dyDescent="0.25">
      <c r="A32" s="12" t="s">
        <v>72</v>
      </c>
      <c r="B32" s="12">
        <v>30</v>
      </c>
      <c r="C32" s="13" t="s">
        <v>73</v>
      </c>
      <c r="D32" s="14">
        <v>98</v>
      </c>
      <c r="E32" s="14">
        <v>96</v>
      </c>
      <c r="F32" s="14">
        <v>98</v>
      </c>
      <c r="G32" s="15"/>
      <c r="H32" s="14"/>
      <c r="I32" s="14"/>
      <c r="J32" s="14"/>
      <c r="M32" s="11">
        <f>D32+E32+F32+G32+H32</f>
        <v>292</v>
      </c>
      <c r="N32">
        <f>M32*0.17</f>
        <v>49.64</v>
      </c>
      <c r="O32">
        <f>I32*0.15</f>
        <v>0</v>
      </c>
      <c r="P32">
        <f>ROUND(N32+O32,0)</f>
        <v>50</v>
      </c>
    </row>
    <row r="33" spans="1:16" x14ac:dyDescent="0.25">
      <c r="A33" s="12" t="s">
        <v>74</v>
      </c>
      <c r="B33" s="12">
        <v>31</v>
      </c>
      <c r="C33" s="13" t="s">
        <v>75</v>
      </c>
      <c r="D33" s="14">
        <v>100</v>
      </c>
      <c r="E33" s="14">
        <v>99</v>
      </c>
      <c r="F33" s="14">
        <v>100</v>
      </c>
      <c r="G33" s="15"/>
      <c r="H33" s="14"/>
      <c r="I33" s="14"/>
      <c r="J33" s="14"/>
      <c r="M33" s="11">
        <f>D33+E33+F33+G33+H33</f>
        <v>299</v>
      </c>
      <c r="N33">
        <f>M33*0.17</f>
        <v>50.830000000000005</v>
      </c>
      <c r="O33">
        <f>I33*0.15</f>
        <v>0</v>
      </c>
      <c r="P33">
        <f>ROUND(N33+O33,0)</f>
        <v>51</v>
      </c>
    </row>
    <row r="34" spans="1:16" x14ac:dyDescent="0.25">
      <c r="A34" s="12" t="s">
        <v>76</v>
      </c>
      <c r="B34" s="12">
        <v>32</v>
      </c>
      <c r="C34" s="13" t="s">
        <v>77</v>
      </c>
      <c r="D34" s="14">
        <v>97</v>
      </c>
      <c r="E34" s="14">
        <v>96</v>
      </c>
      <c r="F34" s="14">
        <v>98</v>
      </c>
      <c r="G34" s="15"/>
      <c r="H34" s="14"/>
      <c r="I34" s="14"/>
      <c r="J34" s="14"/>
      <c r="M34" s="11">
        <f>D34+E34+F34+G34+H34</f>
        <v>291</v>
      </c>
      <c r="N34">
        <f>M34*0.17</f>
        <v>49.470000000000006</v>
      </c>
      <c r="O34">
        <f>I34*0.15</f>
        <v>0</v>
      </c>
      <c r="P34">
        <f>ROUND(N34+O34,0)</f>
        <v>49</v>
      </c>
    </row>
  </sheetData>
  <sheetProtection algorithmName="SHA-512" hashValue="mlhmbRnwmpe3r7dBabwOUwHTACvSw9CYcQxx9DdhFNZvutnt+2SEMjBZBGfKBf6/XHdz07OdeSAL7PkKlg7/vQ==" saltValue="l9L5we8XY75wk1qzIlByUA==" spinCount="100000" sheet="1" objects="1" scenarios="1"/>
  <dataValidations count="32">
    <dataValidation type="whole" allowBlank="1" showInputMessage="1" showErrorMessage="1" errorTitle="Valor fuera de rango" error="Ingrese un valor correcto" sqref="G3" xr:uid="{0DD59B56-CDC3-4D9D-B62F-50D8933855DF}">
      <formula1>0</formula1>
      <formula2>100</formula2>
    </dataValidation>
    <dataValidation type="whole" allowBlank="1" showInputMessage="1" showErrorMessage="1" errorTitle="Valor fuera de rango" error="Ingrese un valor correcto" sqref="G4" xr:uid="{63C3B8C9-97D3-475F-887F-C85ED77E0429}">
      <formula1>0</formula1>
      <formula2>100</formula2>
    </dataValidation>
    <dataValidation type="whole" allowBlank="1" showInputMessage="1" showErrorMessage="1" errorTitle="Valor fuera de rango" error="Ingrese un valor correcto" sqref="G5" xr:uid="{06CF4802-431A-4B34-9EFC-80FAF11954ED}">
      <formula1>0</formula1>
      <formula2>100</formula2>
    </dataValidation>
    <dataValidation type="whole" allowBlank="1" showInputMessage="1" showErrorMessage="1" errorTitle="Valor fuera de rango" error="Ingrese un valor correcto" sqref="G6" xr:uid="{0378FC4A-1147-46C0-84D2-8C0FF8664A29}">
      <formula1>0</formula1>
      <formula2>100</formula2>
    </dataValidation>
    <dataValidation type="whole" allowBlank="1" showInputMessage="1" showErrorMessage="1" errorTitle="Valor fuera de rango" error="Ingrese un valor correcto" sqref="G7" xr:uid="{C72CA633-B039-4694-BD1B-D9A8A6445E22}">
      <formula1>0</formula1>
      <formula2>100</formula2>
    </dataValidation>
    <dataValidation type="whole" allowBlank="1" showInputMessage="1" showErrorMessage="1" errorTitle="Valor fuera de rango" error="Ingrese un valor correcto" sqref="G8" xr:uid="{8CA22499-9A34-4339-9755-378EB7513150}">
      <formula1>0</formula1>
      <formula2>100</formula2>
    </dataValidation>
    <dataValidation type="whole" allowBlank="1" showInputMessage="1" showErrorMessage="1" errorTitle="Valor fuera de rango" error="Ingrese un valor correcto" sqref="G9" xr:uid="{DA9C97BC-1D10-4555-B965-1B4FCABEA601}">
      <formula1>0</formula1>
      <formula2>100</formula2>
    </dataValidation>
    <dataValidation type="whole" allowBlank="1" showInputMessage="1" showErrorMessage="1" errorTitle="Valor fuera de rango" error="Ingrese un valor correcto" sqref="G10" xr:uid="{DC5BDD7D-42B8-4FA8-A255-97912A61EF69}">
      <formula1>0</formula1>
      <formula2>100</formula2>
    </dataValidation>
    <dataValidation type="whole" allowBlank="1" showInputMessage="1" showErrorMessage="1" errorTitle="Valor fuera de rango" error="Ingrese un valor correcto" sqref="G11" xr:uid="{9E20C53E-3669-40EB-9EC5-41BD36B3167D}">
      <formula1>0</formula1>
      <formula2>100</formula2>
    </dataValidation>
    <dataValidation type="whole" allowBlank="1" showInputMessage="1" showErrorMessage="1" errorTitle="Valor fuera de rango" error="Ingrese un valor correcto" sqref="G12" xr:uid="{920AA73F-333D-447E-BF04-653BE89C8730}">
      <formula1>0</formula1>
      <formula2>100</formula2>
    </dataValidation>
    <dataValidation type="whole" allowBlank="1" showInputMessage="1" showErrorMessage="1" errorTitle="Valor fuera de rango" error="Ingrese un valor correcto" sqref="G13" xr:uid="{FCC2EFA1-DCFE-4932-AC65-66F9A4939E1D}">
      <formula1>0</formula1>
      <formula2>100</formula2>
    </dataValidation>
    <dataValidation type="whole" allowBlank="1" showInputMessage="1" showErrorMessage="1" errorTitle="Valor fuera de rango" error="Ingrese un valor correcto" sqref="G14" xr:uid="{CE53B085-AE38-4F64-90C2-05C486000558}">
      <formula1>0</formula1>
      <formula2>100</formula2>
    </dataValidation>
    <dataValidation type="whole" allowBlank="1" showInputMessage="1" showErrorMessage="1" errorTitle="Valor fuera de rango" error="Ingrese un valor correcto" sqref="G15" xr:uid="{337F9EEB-A94F-4F4B-9395-2C4C9C830BD6}">
      <formula1>0</formula1>
      <formula2>100</formula2>
    </dataValidation>
    <dataValidation type="whole" allowBlank="1" showInputMessage="1" showErrorMessage="1" errorTitle="Valor fuera de rango" error="Ingrese un valor correcto" sqref="G16" xr:uid="{1AA2170B-D35E-4689-A782-A32906250E72}">
      <formula1>0</formula1>
      <formula2>100</formula2>
    </dataValidation>
    <dataValidation type="whole" allowBlank="1" showInputMessage="1" showErrorMessage="1" errorTitle="Valor fuera de rango" error="Ingrese un valor correcto" sqref="G17" xr:uid="{F25F6ACD-0E59-4D10-99A4-05E92EB79283}">
      <formula1>0</formula1>
      <formula2>100</formula2>
    </dataValidation>
    <dataValidation type="whole" allowBlank="1" showInputMessage="1" showErrorMessage="1" errorTitle="Valor fuera de rango" error="Ingrese un valor correcto" sqref="G18" xr:uid="{9D10FADE-BFBA-473A-B884-EC362AB72CD2}">
      <formula1>0</formula1>
      <formula2>100</formula2>
    </dataValidation>
    <dataValidation type="whole" allowBlank="1" showInputMessage="1" showErrorMessage="1" errorTitle="Valor fuera de rango" error="Ingrese un valor correcto" sqref="G19" xr:uid="{96C024C9-6681-46E4-A7BF-35892EDF7BF9}">
      <formula1>0</formula1>
      <formula2>100</formula2>
    </dataValidation>
    <dataValidation type="whole" allowBlank="1" showInputMessage="1" showErrorMessage="1" errorTitle="Valor fuera de rango" error="Ingrese un valor correcto" sqref="G20" xr:uid="{B4B8BB2A-919C-482C-85E9-83A6052CE5BC}">
      <formula1>0</formula1>
      <formula2>100</formula2>
    </dataValidation>
    <dataValidation type="whole" allowBlank="1" showInputMessage="1" showErrorMessage="1" errorTitle="Valor fuera de rango" error="Ingrese un valor correcto" sqref="G21" xr:uid="{94E3C8B0-7EC8-474D-A76C-85BF96E494DA}">
      <formula1>0</formula1>
      <formula2>100</formula2>
    </dataValidation>
    <dataValidation type="whole" allowBlank="1" showInputMessage="1" showErrorMessage="1" errorTitle="Valor fuera de rango" error="Ingrese un valor correcto" sqref="G22" xr:uid="{7D8524D0-B8B3-4EF8-9648-9A63983858A6}">
      <formula1>0</formula1>
      <formula2>100</formula2>
    </dataValidation>
    <dataValidation type="whole" allowBlank="1" showInputMessage="1" showErrorMessage="1" errorTitle="Valor fuera de rango" error="Ingrese un valor correcto" sqref="G23" xr:uid="{0EC27E8D-99C4-479A-852C-A74F6000F408}">
      <formula1>0</formula1>
      <formula2>100</formula2>
    </dataValidation>
    <dataValidation type="whole" allowBlank="1" showInputMessage="1" showErrorMessage="1" errorTitle="Valor fuera de rango" error="Ingrese un valor correcto" sqref="G24" xr:uid="{88870C1F-F28D-4268-9845-83406D1903F1}">
      <formula1>0</formula1>
      <formula2>100</formula2>
    </dataValidation>
    <dataValidation type="whole" allowBlank="1" showInputMessage="1" showErrorMessage="1" errorTitle="Valor fuera de rango" error="Ingrese un valor correcto" sqref="G25" xr:uid="{3264D39F-4BA0-4296-AF89-1BDCA06AA984}">
      <formula1>0</formula1>
      <formula2>100</formula2>
    </dataValidation>
    <dataValidation type="whole" allowBlank="1" showInputMessage="1" showErrorMessage="1" errorTitle="Valor fuera de rango" error="Ingrese un valor correcto" sqref="G26" xr:uid="{E4E34341-AA5D-4811-AA96-1B67DE5EB9F1}">
      <formula1>0</formula1>
      <formula2>100</formula2>
    </dataValidation>
    <dataValidation type="whole" allowBlank="1" showInputMessage="1" showErrorMessage="1" errorTitle="Valor fuera de rango" error="Ingrese un valor correcto" sqref="G27" xr:uid="{BF0578EA-D948-4D6C-97DF-EC0D4B5F9711}">
      <formula1>0</formula1>
      <formula2>100</formula2>
    </dataValidation>
    <dataValidation type="whole" allowBlank="1" showInputMessage="1" showErrorMessage="1" errorTitle="Valor fuera de rango" error="Ingrese un valor correcto" sqref="G28" xr:uid="{8A4D1448-AF98-4A17-8830-056949DAB8A4}">
      <formula1>0</formula1>
      <formula2>100</formula2>
    </dataValidation>
    <dataValidation type="whole" allowBlank="1" showInputMessage="1" showErrorMessage="1" errorTitle="Valor fuera de rango" error="Ingrese un valor correcto" sqref="G29" xr:uid="{CCEB1009-BBF3-4A6E-A3CA-2257AD5126F0}">
      <formula1>0</formula1>
      <formula2>100</formula2>
    </dataValidation>
    <dataValidation type="whole" allowBlank="1" showInputMessage="1" showErrorMessage="1" errorTitle="Valor fuera de rango" error="Ingrese un valor correcto" sqref="G30" xr:uid="{9BF88A47-BEA3-4F8E-AFD1-0168C0086CC8}">
      <formula1>0</formula1>
      <formula2>100</formula2>
    </dataValidation>
    <dataValidation type="whole" allowBlank="1" showInputMessage="1" showErrorMessage="1" errorTitle="Valor fuera de rango" error="Ingrese un valor correcto" sqref="G31" xr:uid="{6AA15369-18D6-40A2-8774-54AA53BA4B99}">
      <formula1>0</formula1>
      <formula2>100</formula2>
    </dataValidation>
    <dataValidation type="whole" allowBlank="1" showInputMessage="1" showErrorMessage="1" errorTitle="Valor fuera de rango" error="Ingrese un valor correcto" sqref="G32" xr:uid="{C0B76678-90C5-4706-8652-4EAD0C1D7169}">
      <formula1>0</formula1>
      <formula2>100</formula2>
    </dataValidation>
    <dataValidation type="whole" allowBlank="1" showInputMessage="1" showErrorMessage="1" errorTitle="Valor fuera de rango" error="Ingrese un valor correcto" sqref="G33" xr:uid="{4CE6E6DA-4A5C-46FD-A348-BAB1BB45DBD5}">
      <formula1>0</formula1>
      <formula2>100</formula2>
    </dataValidation>
    <dataValidation type="whole" allowBlank="1" showInputMessage="1" showErrorMessage="1" errorTitle="Valor fuera de rango" error="Ingrese un valor correcto" sqref="G34" xr:uid="{DC48566F-A407-4E56-B9CB-AE56C12EEEE8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4E35-8B9E-4C12-91F4-59459AE88FF2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79</v>
      </c>
      <c r="C1" s="1" t="s">
        <v>80</v>
      </c>
      <c r="D1" s="5" t="s">
        <v>143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81</v>
      </c>
      <c r="B3" s="12">
        <v>1</v>
      </c>
      <c r="C3" s="13" t="s">
        <v>82</v>
      </c>
      <c r="D3" s="14">
        <v>98</v>
      </c>
      <c r="E3" s="14">
        <v>89</v>
      </c>
      <c r="F3" s="14">
        <v>85</v>
      </c>
      <c r="G3" s="15"/>
      <c r="H3" s="14"/>
      <c r="I3" s="14"/>
      <c r="J3" s="14"/>
      <c r="M3" s="11">
        <f>D3+E3+F3+G3+H3</f>
        <v>272</v>
      </c>
      <c r="N3">
        <f>M3*0.17</f>
        <v>46.24</v>
      </c>
      <c r="O3">
        <f>I3*0.15</f>
        <v>0</v>
      </c>
      <c r="P3">
        <f>ROUND(N3+O3,0)</f>
        <v>46</v>
      </c>
    </row>
    <row r="4" spans="1:16" x14ac:dyDescent="0.25">
      <c r="A4" s="12" t="s">
        <v>83</v>
      </c>
      <c r="B4" s="12">
        <v>2</v>
      </c>
      <c r="C4" s="13" t="s">
        <v>84</v>
      </c>
      <c r="D4" s="14">
        <v>98</v>
      </c>
      <c r="E4" s="14">
        <v>97</v>
      </c>
      <c r="F4" s="14">
        <v>92</v>
      </c>
      <c r="G4" s="15"/>
      <c r="H4" s="14"/>
      <c r="I4" s="14"/>
      <c r="J4" s="14"/>
      <c r="M4" s="11">
        <f>D4+E4+F4+G4+H4</f>
        <v>287</v>
      </c>
      <c r="N4">
        <f>M4*0.17</f>
        <v>48.790000000000006</v>
      </c>
      <c r="O4">
        <f>I4*0.15</f>
        <v>0</v>
      </c>
      <c r="P4">
        <f>ROUND(N4+O4,0)</f>
        <v>49</v>
      </c>
    </row>
    <row r="5" spans="1:16" x14ac:dyDescent="0.25">
      <c r="A5" s="12" t="s">
        <v>85</v>
      </c>
      <c r="B5" s="12">
        <v>3</v>
      </c>
      <c r="C5" s="13" t="s">
        <v>86</v>
      </c>
      <c r="D5" s="14">
        <v>92</v>
      </c>
      <c r="E5" s="14">
        <v>94</v>
      </c>
      <c r="F5" s="14">
        <v>80</v>
      </c>
      <c r="G5" s="15"/>
      <c r="H5" s="14"/>
      <c r="I5" s="14"/>
      <c r="J5" s="14"/>
      <c r="M5" s="11">
        <f>D5+E5+F5+G5+H5</f>
        <v>266</v>
      </c>
      <c r="N5">
        <f>M5*0.17</f>
        <v>45.220000000000006</v>
      </c>
      <c r="O5">
        <f>I5*0.15</f>
        <v>0</v>
      </c>
      <c r="P5">
        <f>ROUND(N5+O5,0)</f>
        <v>45</v>
      </c>
    </row>
    <row r="6" spans="1:16" x14ac:dyDescent="0.25">
      <c r="A6" s="12" t="s">
        <v>87</v>
      </c>
      <c r="B6" s="12">
        <v>4</v>
      </c>
      <c r="C6" s="13" t="s">
        <v>88</v>
      </c>
      <c r="D6" s="14">
        <v>97</v>
      </c>
      <c r="E6" s="14">
        <v>99</v>
      </c>
      <c r="F6" s="14">
        <v>100</v>
      </c>
      <c r="G6" s="15"/>
      <c r="H6" s="14"/>
      <c r="I6" s="14"/>
      <c r="J6" s="14"/>
      <c r="M6" s="11">
        <f>D6+E6+F6+G6+H6</f>
        <v>296</v>
      </c>
      <c r="N6">
        <f>M6*0.17</f>
        <v>50.32</v>
      </c>
      <c r="O6">
        <f>I6*0.15</f>
        <v>0</v>
      </c>
      <c r="P6">
        <f>ROUND(N6+O6,0)</f>
        <v>50</v>
      </c>
    </row>
    <row r="7" spans="1:16" x14ac:dyDescent="0.25">
      <c r="A7" s="12" t="s">
        <v>89</v>
      </c>
      <c r="B7" s="12">
        <v>5</v>
      </c>
      <c r="C7" s="13" t="s">
        <v>90</v>
      </c>
      <c r="D7" s="14">
        <v>100</v>
      </c>
      <c r="E7" s="14">
        <v>99</v>
      </c>
      <c r="F7" s="14">
        <v>100</v>
      </c>
      <c r="G7" s="15"/>
      <c r="H7" s="14"/>
      <c r="I7" s="14"/>
      <c r="J7" s="14"/>
      <c r="M7" s="11">
        <f>D7+E7+F7+G7+H7</f>
        <v>299</v>
      </c>
      <c r="N7">
        <f>M7*0.17</f>
        <v>50.830000000000005</v>
      </c>
      <c r="O7">
        <f>I7*0.15</f>
        <v>0</v>
      </c>
      <c r="P7">
        <f>ROUND(N7+O7,0)</f>
        <v>51</v>
      </c>
    </row>
    <row r="8" spans="1:16" x14ac:dyDescent="0.25">
      <c r="A8" s="12" t="s">
        <v>91</v>
      </c>
      <c r="B8" s="12">
        <v>6</v>
      </c>
      <c r="C8" s="13" t="s">
        <v>92</v>
      </c>
      <c r="D8" s="14">
        <v>100</v>
      </c>
      <c r="E8" s="14">
        <v>100</v>
      </c>
      <c r="F8" s="14">
        <v>100</v>
      </c>
      <c r="G8" s="15"/>
      <c r="H8" s="14"/>
      <c r="I8" s="14"/>
      <c r="J8" s="14"/>
      <c r="M8" s="11">
        <f>D8+E8+F8+G8+H8</f>
        <v>300</v>
      </c>
      <c r="N8">
        <f>M8*0.17</f>
        <v>51.000000000000007</v>
      </c>
      <c r="O8">
        <f>I8*0.15</f>
        <v>0</v>
      </c>
      <c r="P8">
        <f>ROUND(N8+O8,0)</f>
        <v>51</v>
      </c>
    </row>
    <row r="9" spans="1:16" x14ac:dyDescent="0.25">
      <c r="A9" s="12" t="s">
        <v>93</v>
      </c>
      <c r="B9" s="12">
        <v>7</v>
      </c>
      <c r="C9" s="13" t="s">
        <v>94</v>
      </c>
      <c r="D9" s="14">
        <v>97</v>
      </c>
      <c r="E9" s="14">
        <v>86</v>
      </c>
      <c r="F9" s="14">
        <v>88</v>
      </c>
      <c r="G9" s="15"/>
      <c r="H9" s="14"/>
      <c r="I9" s="14"/>
      <c r="J9" s="14"/>
      <c r="M9" s="11">
        <f>D9+E9+F9+G9+H9</f>
        <v>271</v>
      </c>
      <c r="N9">
        <f>M9*0.17</f>
        <v>46.07</v>
      </c>
      <c r="O9">
        <f>I9*0.15</f>
        <v>0</v>
      </c>
      <c r="P9">
        <f>ROUND(N9+O9,0)</f>
        <v>46</v>
      </c>
    </row>
    <row r="10" spans="1:16" x14ac:dyDescent="0.25">
      <c r="A10" s="12" t="s">
        <v>95</v>
      </c>
      <c r="B10" s="12">
        <v>8</v>
      </c>
      <c r="C10" s="13" t="s">
        <v>96</v>
      </c>
      <c r="D10" s="14">
        <v>95</v>
      </c>
      <c r="E10" s="14">
        <v>71</v>
      </c>
      <c r="F10" s="14">
        <v>80</v>
      </c>
      <c r="G10" s="15"/>
      <c r="H10" s="14"/>
      <c r="I10" s="14"/>
      <c r="J10" s="14"/>
      <c r="M10" s="11">
        <f>D10+E10+F10+G10+H10</f>
        <v>246</v>
      </c>
      <c r="N10">
        <f>M10*0.17</f>
        <v>41.82</v>
      </c>
      <c r="O10">
        <f>I10*0.15</f>
        <v>0</v>
      </c>
      <c r="P10">
        <f>ROUND(N10+O10,0)</f>
        <v>42</v>
      </c>
    </row>
    <row r="11" spans="1:16" x14ac:dyDescent="0.25">
      <c r="A11" s="12" t="s">
        <v>97</v>
      </c>
      <c r="B11" s="12">
        <v>9</v>
      </c>
      <c r="C11" s="13" t="s">
        <v>98</v>
      </c>
      <c r="D11" s="14">
        <v>97</v>
      </c>
      <c r="E11" s="14">
        <v>91</v>
      </c>
      <c r="F11" s="14">
        <v>87</v>
      </c>
      <c r="G11" s="15"/>
      <c r="H11" s="14"/>
      <c r="I11" s="14"/>
      <c r="J11" s="14"/>
      <c r="M11" s="11">
        <f>D11+E11+F11+G11+H11</f>
        <v>275</v>
      </c>
      <c r="N11">
        <f>M11*0.17</f>
        <v>46.75</v>
      </c>
      <c r="O11">
        <f>I11*0.15</f>
        <v>0</v>
      </c>
      <c r="P11">
        <f>ROUND(N11+O11,0)</f>
        <v>47</v>
      </c>
    </row>
    <row r="12" spans="1:16" x14ac:dyDescent="0.25">
      <c r="A12" s="12" t="s">
        <v>99</v>
      </c>
      <c r="B12" s="12">
        <v>10</v>
      </c>
      <c r="C12" s="13" t="s">
        <v>100</v>
      </c>
      <c r="D12" s="14">
        <v>100</v>
      </c>
      <c r="E12" s="14">
        <v>100</v>
      </c>
      <c r="F12" s="14">
        <v>100</v>
      </c>
      <c r="G12" s="15"/>
      <c r="H12" s="14"/>
      <c r="I12" s="14"/>
      <c r="J12" s="14"/>
      <c r="M12" s="11">
        <f>D12+E12+F12+G12+H12</f>
        <v>300</v>
      </c>
      <c r="N12">
        <f>M12*0.17</f>
        <v>51.000000000000007</v>
      </c>
      <c r="O12">
        <f>I12*0.15</f>
        <v>0</v>
      </c>
      <c r="P12">
        <f>ROUND(N12+O12,0)</f>
        <v>51</v>
      </c>
    </row>
    <row r="13" spans="1:16" x14ac:dyDescent="0.25">
      <c r="A13" s="12" t="s">
        <v>101</v>
      </c>
      <c r="B13" s="12">
        <v>11</v>
      </c>
      <c r="C13" s="13" t="s">
        <v>102</v>
      </c>
      <c r="D13" s="14">
        <v>92</v>
      </c>
      <c r="E13" s="14">
        <v>83</v>
      </c>
      <c r="F13" s="14">
        <v>72</v>
      </c>
      <c r="G13" s="15"/>
      <c r="H13" s="14"/>
      <c r="I13" s="14"/>
      <c r="J13" s="14"/>
      <c r="M13" s="11">
        <f>D13+E13+F13+G13+H13</f>
        <v>247</v>
      </c>
      <c r="N13">
        <f>M13*0.17</f>
        <v>41.99</v>
      </c>
      <c r="O13">
        <f>I13*0.15</f>
        <v>0</v>
      </c>
      <c r="P13">
        <f>ROUND(N13+O13,0)</f>
        <v>42</v>
      </c>
    </row>
    <row r="14" spans="1:16" x14ac:dyDescent="0.25">
      <c r="A14" s="12" t="s">
        <v>103</v>
      </c>
      <c r="B14" s="12">
        <v>12</v>
      </c>
      <c r="C14" s="13" t="s">
        <v>104</v>
      </c>
      <c r="D14" s="14">
        <v>97</v>
      </c>
      <c r="E14" s="14">
        <v>79</v>
      </c>
      <c r="F14" s="14">
        <v>82</v>
      </c>
      <c r="G14" s="15"/>
      <c r="H14" s="14"/>
      <c r="I14" s="14"/>
      <c r="J14" s="14"/>
      <c r="M14" s="11">
        <f>D14+E14+F14+G14+H14</f>
        <v>258</v>
      </c>
      <c r="N14">
        <f>M14*0.17</f>
        <v>43.860000000000007</v>
      </c>
      <c r="O14">
        <f>I14*0.15</f>
        <v>0</v>
      </c>
      <c r="P14">
        <f>ROUND(N14+O14,0)</f>
        <v>44</v>
      </c>
    </row>
    <row r="15" spans="1:16" x14ac:dyDescent="0.25">
      <c r="A15" s="12" t="s">
        <v>105</v>
      </c>
      <c r="B15" s="12">
        <v>13</v>
      </c>
      <c r="C15" s="13" t="s">
        <v>106</v>
      </c>
      <c r="D15" s="14">
        <v>100</v>
      </c>
      <c r="E15" s="14">
        <v>100</v>
      </c>
      <c r="F15" s="14">
        <v>100</v>
      </c>
      <c r="G15" s="15"/>
      <c r="H15" s="14"/>
      <c r="I15" s="14"/>
      <c r="J15" s="14"/>
      <c r="M15" s="11">
        <f>D15+E15+F15+G15+H15</f>
        <v>300</v>
      </c>
      <c r="N15">
        <f>M15*0.17</f>
        <v>51.000000000000007</v>
      </c>
      <c r="O15">
        <f>I15*0.15</f>
        <v>0</v>
      </c>
      <c r="P15">
        <f>ROUND(N15+O15,0)</f>
        <v>51</v>
      </c>
    </row>
    <row r="16" spans="1:16" x14ac:dyDescent="0.25">
      <c r="A16" s="12" t="s">
        <v>107</v>
      </c>
      <c r="B16" s="12">
        <v>14</v>
      </c>
      <c r="C16" s="13" t="s">
        <v>108</v>
      </c>
      <c r="D16" s="14">
        <v>92</v>
      </c>
      <c r="E16" s="14">
        <v>90</v>
      </c>
      <c r="F16" s="14">
        <v>85</v>
      </c>
      <c r="G16" s="15"/>
      <c r="H16" s="14"/>
      <c r="I16" s="14"/>
      <c r="J16" s="14"/>
      <c r="M16" s="11">
        <f>D16+E16+F16+G16+H16</f>
        <v>267</v>
      </c>
      <c r="N16">
        <f>M16*0.17</f>
        <v>45.39</v>
      </c>
      <c r="O16">
        <f>I16*0.15</f>
        <v>0</v>
      </c>
      <c r="P16">
        <f>ROUND(N16+O16,0)</f>
        <v>45</v>
      </c>
    </row>
    <row r="17" spans="1:16" x14ac:dyDescent="0.25">
      <c r="A17" s="12" t="s">
        <v>109</v>
      </c>
      <c r="B17" s="12">
        <v>15</v>
      </c>
      <c r="C17" s="13" t="s">
        <v>110</v>
      </c>
      <c r="D17" s="14">
        <v>100</v>
      </c>
      <c r="E17" s="14">
        <v>87</v>
      </c>
      <c r="F17" s="14">
        <v>98</v>
      </c>
      <c r="G17" s="15"/>
      <c r="H17" s="14"/>
      <c r="I17" s="14"/>
      <c r="J17" s="14"/>
      <c r="M17" s="11">
        <f>D17+E17+F17+G17+H17</f>
        <v>285</v>
      </c>
      <c r="N17">
        <f>M17*0.17</f>
        <v>48.45</v>
      </c>
      <c r="O17">
        <f>I17*0.15</f>
        <v>0</v>
      </c>
      <c r="P17">
        <f>ROUND(N17+O17,0)</f>
        <v>48</v>
      </c>
    </row>
    <row r="18" spans="1:16" x14ac:dyDescent="0.25">
      <c r="A18" s="12" t="s">
        <v>111</v>
      </c>
      <c r="B18" s="12">
        <v>16</v>
      </c>
      <c r="C18" s="13" t="s">
        <v>112</v>
      </c>
      <c r="D18" s="14">
        <v>95</v>
      </c>
      <c r="E18" s="14">
        <v>93</v>
      </c>
      <c r="F18" s="14">
        <v>92</v>
      </c>
      <c r="G18" s="15"/>
      <c r="H18" s="14"/>
      <c r="I18" s="14"/>
      <c r="J18" s="14"/>
      <c r="M18" s="11">
        <f>D18+E18+F18+G18+H18</f>
        <v>280</v>
      </c>
      <c r="N18">
        <f>M18*0.17</f>
        <v>47.6</v>
      </c>
      <c r="O18">
        <f>I18*0.15</f>
        <v>0</v>
      </c>
      <c r="P18">
        <f>ROUND(N18+O18,0)</f>
        <v>48</v>
      </c>
    </row>
    <row r="19" spans="1:16" x14ac:dyDescent="0.25">
      <c r="A19" s="12" t="s">
        <v>113</v>
      </c>
      <c r="B19" s="12">
        <v>17</v>
      </c>
      <c r="C19" s="13" t="s">
        <v>114</v>
      </c>
      <c r="D19" s="14">
        <v>98</v>
      </c>
      <c r="E19" s="14">
        <v>90</v>
      </c>
      <c r="F19" s="14">
        <v>92</v>
      </c>
      <c r="G19" s="15"/>
      <c r="H19" s="14"/>
      <c r="I19" s="14"/>
      <c r="J19" s="14"/>
      <c r="M19" s="11">
        <f>D19+E19+F19+G19+H19</f>
        <v>280</v>
      </c>
      <c r="N19">
        <f>M19*0.17</f>
        <v>47.6</v>
      </c>
      <c r="O19">
        <f>I19*0.15</f>
        <v>0</v>
      </c>
      <c r="P19">
        <f>ROUND(N19+O19,0)</f>
        <v>48</v>
      </c>
    </row>
    <row r="20" spans="1:16" x14ac:dyDescent="0.25">
      <c r="A20" s="12" t="s">
        <v>115</v>
      </c>
      <c r="B20" s="12">
        <v>18</v>
      </c>
      <c r="C20" s="13" t="s">
        <v>116</v>
      </c>
      <c r="D20" s="14">
        <v>100</v>
      </c>
      <c r="E20" s="14">
        <v>93</v>
      </c>
      <c r="F20" s="14">
        <v>92</v>
      </c>
      <c r="G20" s="15"/>
      <c r="H20" s="14"/>
      <c r="I20" s="14"/>
      <c r="J20" s="14"/>
      <c r="M20" s="11">
        <f>D20+E20+F20+G20+H20</f>
        <v>285</v>
      </c>
      <c r="N20">
        <f>M20*0.17</f>
        <v>48.45</v>
      </c>
      <c r="O20">
        <f>I20*0.15</f>
        <v>0</v>
      </c>
      <c r="P20">
        <f>ROUND(N20+O20,0)</f>
        <v>48</v>
      </c>
    </row>
    <row r="21" spans="1:16" x14ac:dyDescent="0.25">
      <c r="A21" s="12" t="s">
        <v>117</v>
      </c>
      <c r="B21" s="12">
        <v>19</v>
      </c>
      <c r="C21" s="13" t="s">
        <v>118</v>
      </c>
      <c r="D21" s="14">
        <v>100</v>
      </c>
      <c r="E21" s="14">
        <v>100</v>
      </c>
      <c r="F21" s="14">
        <v>100</v>
      </c>
      <c r="G21" s="15"/>
      <c r="H21" s="14"/>
      <c r="I21" s="14"/>
      <c r="J21" s="14"/>
      <c r="M21" s="11">
        <f>D21+E21+F21+G21+H21</f>
        <v>300</v>
      </c>
      <c r="N21">
        <f>M21*0.17</f>
        <v>51.000000000000007</v>
      </c>
      <c r="O21">
        <f>I21*0.15</f>
        <v>0</v>
      </c>
      <c r="P21">
        <f>ROUND(N21+O21,0)</f>
        <v>51</v>
      </c>
    </row>
    <row r="22" spans="1:16" x14ac:dyDescent="0.25">
      <c r="A22" s="12" t="s">
        <v>119</v>
      </c>
      <c r="B22" s="12">
        <v>20</v>
      </c>
      <c r="C22" s="13" t="s">
        <v>120</v>
      </c>
      <c r="D22" s="14">
        <v>97</v>
      </c>
      <c r="E22" s="14">
        <v>87</v>
      </c>
      <c r="F22" s="14">
        <v>92</v>
      </c>
      <c r="G22" s="15"/>
      <c r="H22" s="14"/>
      <c r="I22" s="14"/>
      <c r="J22" s="14"/>
      <c r="M22" s="11">
        <f>D22+E22+F22+G22+H22</f>
        <v>276</v>
      </c>
      <c r="N22">
        <f>M22*0.17</f>
        <v>46.92</v>
      </c>
      <c r="O22">
        <f>I22*0.15</f>
        <v>0</v>
      </c>
      <c r="P22">
        <f>ROUND(N22+O22,0)</f>
        <v>47</v>
      </c>
    </row>
    <row r="23" spans="1:16" x14ac:dyDescent="0.25">
      <c r="A23" s="12" t="s">
        <v>121</v>
      </c>
      <c r="B23" s="12">
        <v>21</v>
      </c>
      <c r="C23" s="13" t="s">
        <v>122</v>
      </c>
      <c r="D23" s="14">
        <v>100</v>
      </c>
      <c r="E23" s="14">
        <v>96</v>
      </c>
      <c r="F23" s="14">
        <v>88</v>
      </c>
      <c r="G23" s="15"/>
      <c r="H23" s="14"/>
      <c r="I23" s="14"/>
      <c r="J23" s="14"/>
      <c r="M23" s="11">
        <f>D23+E23+F23+G23+H23</f>
        <v>284</v>
      </c>
      <c r="N23">
        <f>M23*0.17</f>
        <v>48.28</v>
      </c>
      <c r="O23">
        <f>I23*0.15</f>
        <v>0</v>
      </c>
      <c r="P23">
        <f>ROUND(N23+O23,0)</f>
        <v>48</v>
      </c>
    </row>
    <row r="24" spans="1:16" x14ac:dyDescent="0.25">
      <c r="A24" s="12" t="s">
        <v>123</v>
      </c>
      <c r="B24" s="12">
        <v>22</v>
      </c>
      <c r="C24" s="13" t="s">
        <v>124</v>
      </c>
      <c r="D24" s="14">
        <v>100</v>
      </c>
      <c r="E24" s="14">
        <v>99</v>
      </c>
      <c r="F24" s="14">
        <v>100</v>
      </c>
      <c r="G24" s="15"/>
      <c r="H24" s="14"/>
      <c r="I24" s="14"/>
      <c r="J24" s="14"/>
      <c r="M24" s="11">
        <f>D24+E24+F24+G24+H24</f>
        <v>299</v>
      </c>
      <c r="N24">
        <f>M24*0.17</f>
        <v>50.830000000000005</v>
      </c>
      <c r="O24">
        <f>I24*0.15</f>
        <v>0</v>
      </c>
      <c r="P24">
        <f>ROUND(N24+O24,0)</f>
        <v>51</v>
      </c>
    </row>
    <row r="25" spans="1:16" x14ac:dyDescent="0.25">
      <c r="A25" s="12" t="s">
        <v>125</v>
      </c>
      <c r="B25" s="12">
        <v>23</v>
      </c>
      <c r="C25" s="13" t="s">
        <v>126</v>
      </c>
      <c r="D25" s="14">
        <v>100</v>
      </c>
      <c r="E25" s="14">
        <v>100</v>
      </c>
      <c r="F25" s="14">
        <v>100</v>
      </c>
      <c r="G25" s="15"/>
      <c r="H25" s="14"/>
      <c r="I25" s="14"/>
      <c r="J25" s="14"/>
      <c r="M25" s="11">
        <f>D25+E25+F25+G25+H25</f>
        <v>300</v>
      </c>
      <c r="N25">
        <f>M25*0.17</f>
        <v>51.000000000000007</v>
      </c>
      <c r="O25">
        <f>I25*0.15</f>
        <v>0</v>
      </c>
      <c r="P25">
        <f>ROUND(N25+O25,0)</f>
        <v>51</v>
      </c>
    </row>
    <row r="26" spans="1:16" x14ac:dyDescent="0.25">
      <c r="A26" s="12" t="s">
        <v>127</v>
      </c>
      <c r="B26" s="12">
        <v>24</v>
      </c>
      <c r="C26" s="13" t="s">
        <v>128</v>
      </c>
      <c r="D26" s="14">
        <v>93</v>
      </c>
      <c r="E26" s="14">
        <v>89</v>
      </c>
      <c r="F26" s="14">
        <v>88</v>
      </c>
      <c r="G26" s="15"/>
      <c r="H26" s="14"/>
      <c r="I26" s="14"/>
      <c r="J26" s="14"/>
      <c r="M26" s="11">
        <f>D26+E26+F26+G26+H26</f>
        <v>270</v>
      </c>
      <c r="N26">
        <f>M26*0.17</f>
        <v>45.900000000000006</v>
      </c>
      <c r="O26">
        <f>I26*0.15</f>
        <v>0</v>
      </c>
      <c r="P26">
        <f>ROUND(N26+O26,0)</f>
        <v>46</v>
      </c>
    </row>
    <row r="27" spans="1:16" x14ac:dyDescent="0.25">
      <c r="A27" s="12" t="s">
        <v>129</v>
      </c>
      <c r="B27" s="12">
        <v>25</v>
      </c>
      <c r="C27" s="13" t="s">
        <v>130</v>
      </c>
      <c r="D27" s="14">
        <v>100</v>
      </c>
      <c r="E27" s="14">
        <v>100</v>
      </c>
      <c r="F27" s="14">
        <v>100</v>
      </c>
      <c r="G27" s="15"/>
      <c r="H27" s="14"/>
      <c r="I27" s="14"/>
      <c r="J27" s="14"/>
      <c r="M27" s="11">
        <f>D27+E27+F27+G27+H27</f>
        <v>300</v>
      </c>
      <c r="N27">
        <f>M27*0.17</f>
        <v>51.000000000000007</v>
      </c>
      <c r="O27">
        <f>I27*0.15</f>
        <v>0</v>
      </c>
      <c r="P27">
        <f>ROUND(N27+O27,0)</f>
        <v>51</v>
      </c>
    </row>
    <row r="28" spans="1:16" x14ac:dyDescent="0.25">
      <c r="A28" s="12" t="s">
        <v>131</v>
      </c>
      <c r="B28" s="12">
        <v>26</v>
      </c>
      <c r="C28" s="13" t="s">
        <v>132</v>
      </c>
      <c r="D28" s="14">
        <v>100</v>
      </c>
      <c r="E28" s="14">
        <v>87</v>
      </c>
      <c r="F28" s="14">
        <v>100</v>
      </c>
      <c r="G28" s="15"/>
      <c r="H28" s="14"/>
      <c r="I28" s="14"/>
      <c r="J28" s="14"/>
      <c r="M28" s="11">
        <f>D28+E28+F28+G28+H28</f>
        <v>287</v>
      </c>
      <c r="N28">
        <f>M28*0.17</f>
        <v>48.790000000000006</v>
      </c>
      <c r="O28">
        <f>I28*0.15</f>
        <v>0</v>
      </c>
      <c r="P28">
        <f>ROUND(N28+O28,0)</f>
        <v>49</v>
      </c>
    </row>
    <row r="29" spans="1:16" x14ac:dyDescent="0.25">
      <c r="A29" s="12" t="s">
        <v>133</v>
      </c>
      <c r="B29" s="12">
        <v>27</v>
      </c>
      <c r="C29" s="13" t="s">
        <v>134</v>
      </c>
      <c r="D29" s="14">
        <v>93</v>
      </c>
      <c r="E29" s="14">
        <v>99</v>
      </c>
      <c r="F29" s="14">
        <v>98</v>
      </c>
      <c r="G29" s="15"/>
      <c r="H29" s="14"/>
      <c r="I29" s="14"/>
      <c r="J29" s="14"/>
      <c r="M29" s="11">
        <f>D29+E29+F29+G29+H29</f>
        <v>290</v>
      </c>
      <c r="N29">
        <f>M29*0.17</f>
        <v>49.300000000000004</v>
      </c>
      <c r="O29">
        <f>I29*0.15</f>
        <v>0</v>
      </c>
      <c r="P29">
        <f>ROUND(N29+O29,0)</f>
        <v>49</v>
      </c>
    </row>
    <row r="30" spans="1:16" x14ac:dyDescent="0.25">
      <c r="A30" s="12" t="s">
        <v>135</v>
      </c>
      <c r="B30" s="12">
        <v>28</v>
      </c>
      <c r="C30" s="13" t="s">
        <v>136</v>
      </c>
      <c r="D30" s="14">
        <v>100</v>
      </c>
      <c r="E30" s="14">
        <v>100</v>
      </c>
      <c r="F30" s="14">
        <v>100</v>
      </c>
      <c r="G30" s="15"/>
      <c r="H30" s="14"/>
      <c r="I30" s="14"/>
      <c r="J30" s="14"/>
      <c r="M30" s="11">
        <f>D30+E30+F30+G30+H30</f>
        <v>300</v>
      </c>
      <c r="N30">
        <f>M30*0.17</f>
        <v>51.000000000000007</v>
      </c>
      <c r="O30">
        <f>I30*0.15</f>
        <v>0</v>
      </c>
      <c r="P30">
        <f>ROUND(N30+O30,0)</f>
        <v>51</v>
      </c>
    </row>
    <row r="31" spans="1:16" x14ac:dyDescent="0.25">
      <c r="A31" s="12" t="s">
        <v>137</v>
      </c>
      <c r="B31" s="12">
        <v>29</v>
      </c>
      <c r="C31" s="13" t="s">
        <v>138</v>
      </c>
      <c r="D31" s="14">
        <v>85</v>
      </c>
      <c r="E31" s="14">
        <v>80</v>
      </c>
      <c r="F31" s="14">
        <v>68</v>
      </c>
      <c r="G31" s="15"/>
      <c r="H31" s="14"/>
      <c r="I31" s="14"/>
      <c r="J31" s="14"/>
      <c r="M31" s="11">
        <f>D31+E31+F31+G31+H31</f>
        <v>233</v>
      </c>
      <c r="N31">
        <f>M31*0.17</f>
        <v>39.61</v>
      </c>
      <c r="O31">
        <f>I31*0.15</f>
        <v>0</v>
      </c>
      <c r="P31">
        <f>ROUND(N31+O31,0)</f>
        <v>40</v>
      </c>
    </row>
    <row r="32" spans="1:16" x14ac:dyDescent="0.25">
      <c r="A32" s="12" t="s">
        <v>139</v>
      </c>
      <c r="B32" s="12">
        <v>30</v>
      </c>
      <c r="C32" s="13" t="s">
        <v>140</v>
      </c>
      <c r="D32" s="14">
        <v>100</v>
      </c>
      <c r="E32" s="14">
        <v>100</v>
      </c>
      <c r="F32" s="14">
        <v>95</v>
      </c>
      <c r="G32" s="15"/>
      <c r="H32" s="14"/>
      <c r="I32" s="14"/>
      <c r="J32" s="14"/>
      <c r="M32" s="11">
        <f>D32+E32+F32+G32+H32</f>
        <v>295</v>
      </c>
      <c r="N32">
        <f>M32*0.17</f>
        <v>50.150000000000006</v>
      </c>
      <c r="O32">
        <f>I32*0.15</f>
        <v>0</v>
      </c>
      <c r="P32">
        <f>ROUND(N32+O32,0)</f>
        <v>50</v>
      </c>
    </row>
    <row r="33" spans="1:16" x14ac:dyDescent="0.25">
      <c r="A33" s="12" t="s">
        <v>141</v>
      </c>
      <c r="B33" s="12">
        <v>31</v>
      </c>
      <c r="C33" s="13" t="s">
        <v>142</v>
      </c>
      <c r="D33" s="14">
        <v>98</v>
      </c>
      <c r="E33" s="14">
        <v>94</v>
      </c>
      <c r="F33" s="14">
        <v>92</v>
      </c>
      <c r="G33" s="15"/>
      <c r="H33" s="14"/>
      <c r="I33" s="14"/>
      <c r="J33" s="14"/>
      <c r="M33" s="11">
        <f>D33+E33+F33+G33+H33</f>
        <v>284</v>
      </c>
      <c r="N33">
        <f>M33*0.17</f>
        <v>48.28</v>
      </c>
      <c r="O33">
        <f>I33*0.15</f>
        <v>0</v>
      </c>
      <c r="P33">
        <f>ROUND(N33+O33,0)</f>
        <v>48</v>
      </c>
    </row>
  </sheetData>
  <sheetProtection algorithmName="SHA-512" hashValue="NW/7N2H3znQpR4g/9bDECEx1HCrJxIqDCimn8GyOuci3/qCcjLsHciepNT9q4npEp5CwHY9vd6zv0YCwdtdXWQ==" saltValue="jczr6kNoRdpvfCFFeJV9Hw==" spinCount="100000" sheet="1" objects="1" scenarios="1"/>
  <dataValidations count="31">
    <dataValidation type="whole" allowBlank="1" showInputMessage="1" showErrorMessage="1" errorTitle="Valor fuera de rango" error="Ingrese un valor correcto" sqref="G3" xr:uid="{04CF129F-5DDB-41E6-8685-BC5E1F690FEF}">
      <formula1>0</formula1>
      <formula2>100</formula2>
    </dataValidation>
    <dataValidation type="whole" allowBlank="1" showInputMessage="1" showErrorMessage="1" errorTitle="Valor fuera de rango" error="Ingrese un valor correcto" sqref="G4" xr:uid="{06FF8D5B-7C36-495B-8CE7-9D23D59E0BE6}">
      <formula1>0</formula1>
      <formula2>100</formula2>
    </dataValidation>
    <dataValidation type="whole" allowBlank="1" showInputMessage="1" showErrorMessage="1" errorTitle="Valor fuera de rango" error="Ingrese un valor correcto" sqref="G5" xr:uid="{45050B15-B762-464F-A021-C330707AF786}">
      <formula1>0</formula1>
      <formula2>100</formula2>
    </dataValidation>
    <dataValidation type="whole" allowBlank="1" showInputMessage="1" showErrorMessage="1" errorTitle="Valor fuera de rango" error="Ingrese un valor correcto" sqref="G6" xr:uid="{E36EA3ED-760F-4070-B735-4C480BC41777}">
      <formula1>0</formula1>
      <formula2>100</formula2>
    </dataValidation>
    <dataValidation type="whole" allowBlank="1" showInputMessage="1" showErrorMessage="1" errorTitle="Valor fuera de rango" error="Ingrese un valor correcto" sqref="G7" xr:uid="{BB89D2C9-C37D-43F5-9A17-CC1EEA52BD87}">
      <formula1>0</formula1>
      <formula2>100</formula2>
    </dataValidation>
    <dataValidation type="whole" allowBlank="1" showInputMessage="1" showErrorMessage="1" errorTitle="Valor fuera de rango" error="Ingrese un valor correcto" sqref="G8" xr:uid="{862D63AE-4E5B-42D2-A073-11769196B3C2}">
      <formula1>0</formula1>
      <formula2>100</formula2>
    </dataValidation>
    <dataValidation type="whole" allowBlank="1" showInputMessage="1" showErrorMessage="1" errorTitle="Valor fuera de rango" error="Ingrese un valor correcto" sqref="G9" xr:uid="{815DCCEE-3B81-43C3-8554-E896C63E558F}">
      <formula1>0</formula1>
      <formula2>100</formula2>
    </dataValidation>
    <dataValidation type="whole" allowBlank="1" showInputMessage="1" showErrorMessage="1" errorTitle="Valor fuera de rango" error="Ingrese un valor correcto" sqref="G10" xr:uid="{713A34A2-F6F7-42BF-A3B3-18B995688E1C}">
      <formula1>0</formula1>
      <formula2>100</formula2>
    </dataValidation>
    <dataValidation type="whole" allowBlank="1" showInputMessage="1" showErrorMessage="1" errorTitle="Valor fuera de rango" error="Ingrese un valor correcto" sqref="G11" xr:uid="{752AE09C-D255-4FB4-A098-75C2E8901CE4}">
      <formula1>0</formula1>
      <formula2>100</formula2>
    </dataValidation>
    <dataValidation type="whole" allowBlank="1" showInputMessage="1" showErrorMessage="1" errorTitle="Valor fuera de rango" error="Ingrese un valor correcto" sqref="G12" xr:uid="{3DBFDCFB-79EC-4BBF-854A-F66A2BDFCF62}">
      <formula1>0</formula1>
      <formula2>100</formula2>
    </dataValidation>
    <dataValidation type="whole" allowBlank="1" showInputMessage="1" showErrorMessage="1" errorTitle="Valor fuera de rango" error="Ingrese un valor correcto" sqref="G13" xr:uid="{A89C0801-20C2-4E77-B9B5-587BE521C29C}">
      <formula1>0</formula1>
      <formula2>100</formula2>
    </dataValidation>
    <dataValidation type="whole" allowBlank="1" showInputMessage="1" showErrorMessage="1" errorTitle="Valor fuera de rango" error="Ingrese un valor correcto" sqref="G14" xr:uid="{AFD7023E-06B8-4311-AB9F-5EAB7F4E6AD9}">
      <formula1>0</formula1>
      <formula2>100</formula2>
    </dataValidation>
    <dataValidation type="whole" allowBlank="1" showInputMessage="1" showErrorMessage="1" errorTitle="Valor fuera de rango" error="Ingrese un valor correcto" sqref="G15" xr:uid="{D5800B23-E577-495C-A4FC-134026EDCCE2}">
      <formula1>0</formula1>
      <formula2>100</formula2>
    </dataValidation>
    <dataValidation type="whole" allowBlank="1" showInputMessage="1" showErrorMessage="1" errorTitle="Valor fuera de rango" error="Ingrese un valor correcto" sqref="G16" xr:uid="{04FCF035-E539-4B19-A3D8-EAC7C5DD1D38}">
      <formula1>0</formula1>
      <formula2>100</formula2>
    </dataValidation>
    <dataValidation type="whole" allowBlank="1" showInputMessage="1" showErrorMessage="1" errorTitle="Valor fuera de rango" error="Ingrese un valor correcto" sqref="G17" xr:uid="{637DCD0F-14C0-46EF-9B79-E6D23059A271}">
      <formula1>0</formula1>
      <formula2>100</formula2>
    </dataValidation>
    <dataValidation type="whole" allowBlank="1" showInputMessage="1" showErrorMessage="1" errorTitle="Valor fuera de rango" error="Ingrese un valor correcto" sqref="G18" xr:uid="{C8C783AF-BE38-413F-81B0-0DB1F77791F3}">
      <formula1>0</formula1>
      <formula2>100</formula2>
    </dataValidation>
    <dataValidation type="whole" allowBlank="1" showInputMessage="1" showErrorMessage="1" errorTitle="Valor fuera de rango" error="Ingrese un valor correcto" sqref="G19" xr:uid="{0E249ED7-9418-4E14-8D4F-1812C3F34557}">
      <formula1>0</formula1>
      <formula2>100</formula2>
    </dataValidation>
    <dataValidation type="whole" allowBlank="1" showInputMessage="1" showErrorMessage="1" errorTitle="Valor fuera de rango" error="Ingrese un valor correcto" sqref="G20" xr:uid="{A2481ABF-5526-4C82-8E22-1A7FCF2E88E3}">
      <formula1>0</formula1>
      <formula2>100</formula2>
    </dataValidation>
    <dataValidation type="whole" allowBlank="1" showInputMessage="1" showErrorMessage="1" errorTitle="Valor fuera de rango" error="Ingrese un valor correcto" sqref="G21" xr:uid="{E25A31E6-B535-453D-B98C-D8E51F586770}">
      <formula1>0</formula1>
      <formula2>100</formula2>
    </dataValidation>
    <dataValidation type="whole" allowBlank="1" showInputMessage="1" showErrorMessage="1" errorTitle="Valor fuera de rango" error="Ingrese un valor correcto" sqref="G22" xr:uid="{DC286DE0-281D-4069-AFDF-CC8480910727}">
      <formula1>0</formula1>
      <formula2>100</formula2>
    </dataValidation>
    <dataValidation type="whole" allowBlank="1" showInputMessage="1" showErrorMessage="1" errorTitle="Valor fuera de rango" error="Ingrese un valor correcto" sqref="G23" xr:uid="{58CB1720-ABE0-4069-BB30-FDDA925E27CC}">
      <formula1>0</formula1>
      <formula2>100</formula2>
    </dataValidation>
    <dataValidation type="whole" allowBlank="1" showInputMessage="1" showErrorMessage="1" errorTitle="Valor fuera de rango" error="Ingrese un valor correcto" sqref="G24" xr:uid="{EE68ABE9-5DE3-4E6B-94A3-B79F10BE89A4}">
      <formula1>0</formula1>
      <formula2>100</formula2>
    </dataValidation>
    <dataValidation type="whole" allowBlank="1" showInputMessage="1" showErrorMessage="1" errorTitle="Valor fuera de rango" error="Ingrese un valor correcto" sqref="G25" xr:uid="{586BA692-6F14-4B76-B16D-BCAB5E09733E}">
      <formula1>0</formula1>
      <formula2>100</formula2>
    </dataValidation>
    <dataValidation type="whole" allowBlank="1" showInputMessage="1" showErrorMessage="1" errorTitle="Valor fuera de rango" error="Ingrese un valor correcto" sqref="G26" xr:uid="{935391A2-8A6A-445D-9C07-A5D48AEF6568}">
      <formula1>0</formula1>
      <formula2>100</formula2>
    </dataValidation>
    <dataValidation type="whole" allowBlank="1" showInputMessage="1" showErrorMessage="1" errorTitle="Valor fuera de rango" error="Ingrese un valor correcto" sqref="G27" xr:uid="{0B0BA15B-099B-4738-A602-24D6F25ED5DF}">
      <formula1>0</formula1>
      <formula2>100</formula2>
    </dataValidation>
    <dataValidation type="whole" allowBlank="1" showInputMessage="1" showErrorMessage="1" errorTitle="Valor fuera de rango" error="Ingrese un valor correcto" sqref="G28" xr:uid="{18189AB6-3DC9-4143-A90D-720AEA73BDA3}">
      <formula1>0</formula1>
      <formula2>100</formula2>
    </dataValidation>
    <dataValidation type="whole" allowBlank="1" showInputMessage="1" showErrorMessage="1" errorTitle="Valor fuera de rango" error="Ingrese un valor correcto" sqref="G29" xr:uid="{DC9417ED-0DFD-44B5-9A2F-5D251A3D8620}">
      <formula1>0</formula1>
      <formula2>100</formula2>
    </dataValidation>
    <dataValidation type="whole" allowBlank="1" showInputMessage="1" showErrorMessage="1" errorTitle="Valor fuera de rango" error="Ingrese un valor correcto" sqref="G30" xr:uid="{E83D7B89-4052-4D2C-97FA-AF5B53172A81}">
      <formula1>0</formula1>
      <formula2>100</formula2>
    </dataValidation>
    <dataValidation type="whole" allowBlank="1" showInputMessage="1" showErrorMessage="1" errorTitle="Valor fuera de rango" error="Ingrese un valor correcto" sqref="G31" xr:uid="{48D05149-0461-41D7-8B9D-28901E90788D}">
      <formula1>0</formula1>
      <formula2>100</formula2>
    </dataValidation>
    <dataValidation type="whole" allowBlank="1" showInputMessage="1" showErrorMessage="1" errorTitle="Valor fuera de rango" error="Ingrese un valor correcto" sqref="G32" xr:uid="{703E0077-63CA-4946-A15D-A82469437F73}">
      <formula1>0</formula1>
      <formula2>100</formula2>
    </dataValidation>
    <dataValidation type="whole" allowBlank="1" showInputMessage="1" showErrorMessage="1" errorTitle="Valor fuera de rango" error="Ingrese un valor correcto" sqref="G33" xr:uid="{C3C45C78-F3E7-4F51-96D1-E89163A26EBF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C5C07-2487-4CE4-BEB9-8D2F18D5EE72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144</v>
      </c>
      <c r="C1" s="1" t="s">
        <v>145</v>
      </c>
      <c r="D1" s="5" t="s">
        <v>210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146</v>
      </c>
      <c r="B3" s="12">
        <v>1</v>
      </c>
      <c r="C3" s="13" t="s">
        <v>147</v>
      </c>
      <c r="D3" s="14">
        <v>100</v>
      </c>
      <c r="E3" s="14">
        <v>84</v>
      </c>
      <c r="F3" s="14">
        <v>100</v>
      </c>
      <c r="G3" s="15"/>
      <c r="H3" s="14"/>
      <c r="I3" s="14"/>
      <c r="J3" s="14"/>
      <c r="M3" s="11">
        <f>D3+E3+F3+G3+H3</f>
        <v>284</v>
      </c>
      <c r="N3">
        <f>M3*0.17</f>
        <v>48.28</v>
      </c>
      <c r="O3">
        <f>I3*0.15</f>
        <v>0</v>
      </c>
      <c r="P3">
        <f>ROUND(N3+O3,0)</f>
        <v>48</v>
      </c>
    </row>
    <row r="4" spans="1:16" x14ac:dyDescent="0.25">
      <c r="A4" s="12" t="s">
        <v>148</v>
      </c>
      <c r="B4" s="12">
        <v>2</v>
      </c>
      <c r="C4" s="13" t="s">
        <v>149</v>
      </c>
      <c r="D4" s="14">
        <v>100</v>
      </c>
      <c r="E4" s="14">
        <v>99</v>
      </c>
      <c r="F4" s="14">
        <v>93</v>
      </c>
      <c r="G4" s="15"/>
      <c r="H4" s="14"/>
      <c r="I4" s="14"/>
      <c r="J4" s="14"/>
      <c r="M4" s="11">
        <f>D4+E4+F4+G4+H4</f>
        <v>292</v>
      </c>
      <c r="N4">
        <f>M4*0.17</f>
        <v>49.64</v>
      </c>
      <c r="O4">
        <f>I4*0.15</f>
        <v>0</v>
      </c>
      <c r="P4">
        <f>ROUND(N4+O4,0)</f>
        <v>50</v>
      </c>
    </row>
    <row r="5" spans="1:16" x14ac:dyDescent="0.25">
      <c r="A5" s="12" t="s">
        <v>150</v>
      </c>
      <c r="B5" s="12">
        <v>3</v>
      </c>
      <c r="C5" s="13" t="s">
        <v>151</v>
      </c>
      <c r="D5" s="14">
        <v>100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300</v>
      </c>
      <c r="N5">
        <f>M5*0.17</f>
        <v>51.000000000000007</v>
      </c>
      <c r="O5">
        <f>I5*0.15</f>
        <v>0</v>
      </c>
      <c r="P5">
        <f>ROUND(N5+O5,0)</f>
        <v>51</v>
      </c>
    </row>
    <row r="6" spans="1:16" x14ac:dyDescent="0.25">
      <c r="A6" s="12" t="s">
        <v>152</v>
      </c>
      <c r="B6" s="12">
        <v>4</v>
      </c>
      <c r="C6" s="13" t="s">
        <v>153</v>
      </c>
      <c r="D6" s="14">
        <v>97</v>
      </c>
      <c r="E6" s="14">
        <v>97</v>
      </c>
      <c r="F6" s="14">
        <v>98</v>
      </c>
      <c r="G6" s="15"/>
      <c r="H6" s="14"/>
      <c r="I6" s="14"/>
      <c r="J6" s="14"/>
      <c r="M6" s="11">
        <f>D6+E6+F6+G6+H6</f>
        <v>292</v>
      </c>
      <c r="N6">
        <f>M6*0.17</f>
        <v>49.64</v>
      </c>
      <c r="O6">
        <f>I6*0.15</f>
        <v>0</v>
      </c>
      <c r="P6">
        <f>ROUND(N6+O6,0)</f>
        <v>50</v>
      </c>
    </row>
    <row r="7" spans="1:16" x14ac:dyDescent="0.25">
      <c r="A7" s="12" t="s">
        <v>154</v>
      </c>
      <c r="B7" s="12">
        <v>5</v>
      </c>
      <c r="C7" s="13" t="s">
        <v>155</v>
      </c>
      <c r="D7" s="14">
        <v>100</v>
      </c>
      <c r="E7" s="14">
        <v>96</v>
      </c>
      <c r="F7" s="14">
        <v>95</v>
      </c>
      <c r="G7" s="15"/>
      <c r="H7" s="14"/>
      <c r="I7" s="14"/>
      <c r="J7" s="14"/>
      <c r="M7" s="11">
        <f>D7+E7+F7+G7+H7</f>
        <v>291</v>
      </c>
      <c r="N7">
        <f>M7*0.17</f>
        <v>49.470000000000006</v>
      </c>
      <c r="O7">
        <f>I7*0.15</f>
        <v>0</v>
      </c>
      <c r="P7">
        <f>ROUND(N7+O7,0)</f>
        <v>49</v>
      </c>
    </row>
    <row r="8" spans="1:16" x14ac:dyDescent="0.25">
      <c r="A8" s="12" t="s">
        <v>156</v>
      </c>
      <c r="B8" s="12">
        <v>6</v>
      </c>
      <c r="C8" s="13" t="s">
        <v>157</v>
      </c>
      <c r="D8" s="14">
        <v>93</v>
      </c>
      <c r="E8" s="14">
        <v>89</v>
      </c>
      <c r="F8" s="14">
        <v>92</v>
      </c>
      <c r="G8" s="15"/>
      <c r="H8" s="14"/>
      <c r="I8" s="14"/>
      <c r="J8" s="14"/>
      <c r="M8" s="11">
        <f>D8+E8+F8+G8+H8</f>
        <v>274</v>
      </c>
      <c r="N8">
        <f>M8*0.17</f>
        <v>46.580000000000005</v>
      </c>
      <c r="O8">
        <f>I8*0.15</f>
        <v>0</v>
      </c>
      <c r="P8">
        <f>ROUND(N8+O8,0)</f>
        <v>47</v>
      </c>
    </row>
    <row r="9" spans="1:16" x14ac:dyDescent="0.25">
      <c r="A9" s="12" t="s">
        <v>158</v>
      </c>
      <c r="B9" s="12">
        <v>7</v>
      </c>
      <c r="C9" s="13" t="s">
        <v>159</v>
      </c>
      <c r="D9" s="14">
        <v>97</v>
      </c>
      <c r="E9" s="14">
        <v>94</v>
      </c>
      <c r="F9" s="14">
        <v>92</v>
      </c>
      <c r="G9" s="15"/>
      <c r="H9" s="14"/>
      <c r="I9" s="14"/>
      <c r="J9" s="14"/>
      <c r="M9" s="11">
        <f>D9+E9+F9+G9+H9</f>
        <v>283</v>
      </c>
      <c r="N9">
        <f>M9*0.17</f>
        <v>48.110000000000007</v>
      </c>
      <c r="O9">
        <f>I9*0.15</f>
        <v>0</v>
      </c>
      <c r="P9">
        <f>ROUND(N9+O9,0)</f>
        <v>48</v>
      </c>
    </row>
    <row r="10" spans="1:16" x14ac:dyDescent="0.25">
      <c r="A10" s="12" t="s">
        <v>160</v>
      </c>
      <c r="B10" s="12">
        <v>8</v>
      </c>
      <c r="C10" s="13" t="s">
        <v>161</v>
      </c>
      <c r="D10" s="14">
        <v>98</v>
      </c>
      <c r="E10" s="14">
        <v>90</v>
      </c>
      <c r="F10" s="14">
        <v>77</v>
      </c>
      <c r="G10" s="15"/>
      <c r="H10" s="14"/>
      <c r="I10" s="14"/>
      <c r="J10" s="14"/>
      <c r="M10" s="11">
        <f>D10+E10+F10+G10+H10</f>
        <v>265</v>
      </c>
      <c r="N10">
        <f>M10*0.17</f>
        <v>45.050000000000004</v>
      </c>
      <c r="O10">
        <f>I10*0.15</f>
        <v>0</v>
      </c>
      <c r="P10">
        <f>ROUND(N10+O10,0)</f>
        <v>45</v>
      </c>
    </row>
    <row r="11" spans="1:16" x14ac:dyDescent="0.25">
      <c r="A11" s="12" t="s">
        <v>162</v>
      </c>
      <c r="B11" s="12">
        <v>9</v>
      </c>
      <c r="C11" s="13" t="s">
        <v>163</v>
      </c>
      <c r="D11" s="14">
        <v>95</v>
      </c>
      <c r="E11" s="14">
        <v>86</v>
      </c>
      <c r="F11" s="14">
        <v>82</v>
      </c>
      <c r="G11" s="15"/>
      <c r="H11" s="14"/>
      <c r="I11" s="14"/>
      <c r="J11" s="14"/>
      <c r="M11" s="11">
        <f>D11+E11+F11+G11+H11</f>
        <v>263</v>
      </c>
      <c r="N11">
        <f>M11*0.17</f>
        <v>44.71</v>
      </c>
      <c r="O11">
        <f>I11*0.15</f>
        <v>0</v>
      </c>
      <c r="P11">
        <f>ROUND(N11+O11,0)</f>
        <v>45</v>
      </c>
    </row>
    <row r="12" spans="1:16" x14ac:dyDescent="0.25">
      <c r="A12" s="12" t="s">
        <v>164</v>
      </c>
      <c r="B12" s="12">
        <v>10</v>
      </c>
      <c r="C12" s="13" t="s">
        <v>165</v>
      </c>
      <c r="D12" s="14">
        <v>100</v>
      </c>
      <c r="E12" s="14">
        <v>97</v>
      </c>
      <c r="F12" s="14">
        <v>98</v>
      </c>
      <c r="G12" s="15"/>
      <c r="H12" s="14"/>
      <c r="I12" s="14"/>
      <c r="J12" s="14"/>
      <c r="M12" s="11">
        <f>D12+E12+F12+G12+H12</f>
        <v>295</v>
      </c>
      <c r="N12">
        <f>M12*0.17</f>
        <v>50.150000000000006</v>
      </c>
      <c r="O12">
        <f>I12*0.15</f>
        <v>0</v>
      </c>
      <c r="P12">
        <f>ROUND(N12+O12,0)</f>
        <v>50</v>
      </c>
    </row>
    <row r="13" spans="1:16" x14ac:dyDescent="0.25">
      <c r="A13" s="12" t="s">
        <v>166</v>
      </c>
      <c r="B13" s="12">
        <v>11</v>
      </c>
      <c r="C13" s="13" t="s">
        <v>167</v>
      </c>
      <c r="D13" s="14">
        <v>97</v>
      </c>
      <c r="E13" s="14">
        <v>91</v>
      </c>
      <c r="F13" s="14">
        <v>88</v>
      </c>
      <c r="G13" s="15"/>
      <c r="H13" s="14"/>
      <c r="I13" s="14"/>
      <c r="J13" s="14"/>
      <c r="M13" s="11">
        <f>D13+E13+F13+G13+H13</f>
        <v>276</v>
      </c>
      <c r="N13">
        <f>M13*0.17</f>
        <v>46.92</v>
      </c>
      <c r="O13">
        <f>I13*0.15</f>
        <v>0</v>
      </c>
      <c r="P13">
        <f>ROUND(N13+O13,0)</f>
        <v>47</v>
      </c>
    </row>
    <row r="14" spans="1:16" x14ac:dyDescent="0.25">
      <c r="A14" s="12" t="s">
        <v>168</v>
      </c>
      <c r="B14" s="12">
        <v>12</v>
      </c>
      <c r="C14" s="13" t="s">
        <v>169</v>
      </c>
      <c r="D14" s="14">
        <v>98</v>
      </c>
      <c r="E14" s="14">
        <v>94</v>
      </c>
      <c r="F14" s="14">
        <v>97</v>
      </c>
      <c r="G14" s="15"/>
      <c r="H14" s="14"/>
      <c r="I14" s="14"/>
      <c r="J14" s="14"/>
      <c r="M14" s="11">
        <f>D14+E14+F14+G14+H14</f>
        <v>289</v>
      </c>
      <c r="N14">
        <f>M14*0.17</f>
        <v>49.13</v>
      </c>
      <c r="O14">
        <f>I14*0.15</f>
        <v>0</v>
      </c>
      <c r="P14">
        <f>ROUND(N14+O14,0)</f>
        <v>49</v>
      </c>
    </row>
    <row r="15" spans="1:16" x14ac:dyDescent="0.25">
      <c r="A15" s="12" t="s">
        <v>170</v>
      </c>
      <c r="B15" s="12">
        <v>13</v>
      </c>
      <c r="C15" s="13" t="s">
        <v>171</v>
      </c>
      <c r="D15" s="14">
        <v>100</v>
      </c>
      <c r="E15" s="14">
        <v>97</v>
      </c>
      <c r="F15" s="14">
        <v>97</v>
      </c>
      <c r="G15" s="15"/>
      <c r="H15" s="14"/>
      <c r="I15" s="14"/>
      <c r="J15" s="14"/>
      <c r="M15" s="11">
        <f>D15+E15+F15+G15+H15</f>
        <v>294</v>
      </c>
      <c r="N15">
        <f>M15*0.17</f>
        <v>49.980000000000004</v>
      </c>
      <c r="O15">
        <f>I15*0.15</f>
        <v>0</v>
      </c>
      <c r="P15">
        <f>ROUND(N15+O15,0)</f>
        <v>50</v>
      </c>
    </row>
    <row r="16" spans="1:16" x14ac:dyDescent="0.25">
      <c r="A16" s="12" t="s">
        <v>172</v>
      </c>
      <c r="B16" s="12">
        <v>14</v>
      </c>
      <c r="C16" s="13" t="s">
        <v>173</v>
      </c>
      <c r="D16" s="14">
        <v>98</v>
      </c>
      <c r="E16" s="14">
        <v>89</v>
      </c>
      <c r="F16" s="14">
        <v>83</v>
      </c>
      <c r="G16" s="15"/>
      <c r="H16" s="14"/>
      <c r="I16" s="14"/>
      <c r="J16" s="14"/>
      <c r="M16" s="11">
        <f>D16+E16+F16+G16+H16</f>
        <v>270</v>
      </c>
      <c r="N16">
        <f>M16*0.17</f>
        <v>45.900000000000006</v>
      </c>
      <c r="O16">
        <f>I16*0.15</f>
        <v>0</v>
      </c>
      <c r="P16">
        <f>ROUND(N16+O16,0)</f>
        <v>46</v>
      </c>
    </row>
    <row r="17" spans="1:16" x14ac:dyDescent="0.25">
      <c r="A17" s="12" t="s">
        <v>174</v>
      </c>
      <c r="B17" s="12">
        <v>15</v>
      </c>
      <c r="C17" s="13" t="s">
        <v>175</v>
      </c>
      <c r="D17" s="14">
        <v>100</v>
      </c>
      <c r="E17" s="14">
        <v>99</v>
      </c>
      <c r="F17" s="14">
        <v>100</v>
      </c>
      <c r="G17" s="15"/>
      <c r="H17" s="14"/>
      <c r="I17" s="14"/>
      <c r="J17" s="14"/>
      <c r="M17" s="11">
        <f>D17+E17+F17+G17+H17</f>
        <v>299</v>
      </c>
      <c r="N17">
        <f>M17*0.17</f>
        <v>50.830000000000005</v>
      </c>
      <c r="O17">
        <f>I17*0.15</f>
        <v>0</v>
      </c>
      <c r="P17">
        <f>ROUND(N17+O17,0)</f>
        <v>51</v>
      </c>
    </row>
    <row r="18" spans="1:16" x14ac:dyDescent="0.25">
      <c r="A18" s="12" t="s">
        <v>176</v>
      </c>
      <c r="B18" s="12">
        <v>16</v>
      </c>
      <c r="C18" s="13" t="s">
        <v>177</v>
      </c>
      <c r="D18" s="14">
        <v>100</v>
      </c>
      <c r="E18" s="14">
        <v>93</v>
      </c>
      <c r="F18" s="14">
        <v>93</v>
      </c>
      <c r="G18" s="15"/>
      <c r="H18" s="14"/>
      <c r="I18" s="14"/>
      <c r="J18" s="14"/>
      <c r="M18" s="11">
        <f>D18+E18+F18+G18+H18</f>
        <v>286</v>
      </c>
      <c r="N18">
        <f>M18*0.17</f>
        <v>48.620000000000005</v>
      </c>
      <c r="O18">
        <f>I18*0.15</f>
        <v>0</v>
      </c>
      <c r="P18">
        <f>ROUND(N18+O18,0)</f>
        <v>49</v>
      </c>
    </row>
    <row r="19" spans="1:16" x14ac:dyDescent="0.25">
      <c r="A19" s="12" t="s">
        <v>178</v>
      </c>
      <c r="B19" s="12">
        <v>17</v>
      </c>
      <c r="C19" s="13" t="s">
        <v>179</v>
      </c>
      <c r="D19" s="14">
        <v>100</v>
      </c>
      <c r="E19" s="14">
        <v>96</v>
      </c>
      <c r="F19" s="14">
        <v>98</v>
      </c>
      <c r="G19" s="15"/>
      <c r="H19" s="14"/>
      <c r="I19" s="14"/>
      <c r="J19" s="14"/>
      <c r="M19" s="11">
        <f>D19+E19+F19+G19+H19</f>
        <v>294</v>
      </c>
      <c r="N19">
        <f>M19*0.17</f>
        <v>49.980000000000004</v>
      </c>
      <c r="O19">
        <f>I19*0.15</f>
        <v>0</v>
      </c>
      <c r="P19">
        <f>ROUND(N19+O19,0)</f>
        <v>50</v>
      </c>
    </row>
    <row r="20" spans="1:16" x14ac:dyDescent="0.25">
      <c r="A20" s="12" t="s">
        <v>180</v>
      </c>
      <c r="B20" s="12">
        <v>18</v>
      </c>
      <c r="C20" s="13" t="s">
        <v>181</v>
      </c>
      <c r="D20" s="14">
        <v>100</v>
      </c>
      <c r="E20" s="14">
        <v>94</v>
      </c>
      <c r="F20" s="14">
        <v>97</v>
      </c>
      <c r="G20" s="15"/>
      <c r="H20" s="14"/>
      <c r="I20" s="14"/>
      <c r="J20" s="14"/>
      <c r="M20" s="11">
        <f>D20+E20+F20+G20+H20</f>
        <v>291</v>
      </c>
      <c r="N20">
        <f>M20*0.17</f>
        <v>49.470000000000006</v>
      </c>
      <c r="O20">
        <f>I20*0.15</f>
        <v>0</v>
      </c>
      <c r="P20">
        <f>ROUND(N20+O20,0)</f>
        <v>49</v>
      </c>
    </row>
    <row r="21" spans="1:16" x14ac:dyDescent="0.25">
      <c r="A21" s="12" t="s">
        <v>182</v>
      </c>
      <c r="B21" s="12">
        <v>19</v>
      </c>
      <c r="C21" s="13" t="s">
        <v>183</v>
      </c>
      <c r="D21" s="14">
        <v>98</v>
      </c>
      <c r="E21" s="14">
        <v>96</v>
      </c>
      <c r="F21" s="14">
        <v>85</v>
      </c>
      <c r="G21" s="15"/>
      <c r="H21" s="14"/>
      <c r="I21" s="14"/>
      <c r="J21" s="14"/>
      <c r="M21" s="11">
        <f>D21+E21+F21+G21+H21</f>
        <v>279</v>
      </c>
      <c r="N21">
        <f>M21*0.17</f>
        <v>47.430000000000007</v>
      </c>
      <c r="O21">
        <f>I21*0.15</f>
        <v>0</v>
      </c>
      <c r="P21">
        <f>ROUND(N21+O21,0)</f>
        <v>47</v>
      </c>
    </row>
    <row r="22" spans="1:16" x14ac:dyDescent="0.25">
      <c r="A22" s="12" t="s">
        <v>184</v>
      </c>
      <c r="B22" s="12">
        <v>20</v>
      </c>
      <c r="C22" s="13" t="s">
        <v>185</v>
      </c>
      <c r="D22" s="14">
        <v>97</v>
      </c>
      <c r="E22" s="14">
        <v>99</v>
      </c>
      <c r="F22" s="14">
        <v>100</v>
      </c>
      <c r="G22" s="15"/>
      <c r="H22" s="14"/>
      <c r="I22" s="14"/>
      <c r="J22" s="14"/>
      <c r="M22" s="11">
        <f>D22+E22+F22+G22+H22</f>
        <v>296</v>
      </c>
      <c r="N22">
        <f>M22*0.17</f>
        <v>50.32</v>
      </c>
      <c r="O22">
        <f>I22*0.15</f>
        <v>0</v>
      </c>
      <c r="P22">
        <f>ROUND(N22+O22,0)</f>
        <v>50</v>
      </c>
    </row>
    <row r="23" spans="1:16" x14ac:dyDescent="0.25">
      <c r="A23" s="12" t="s">
        <v>186</v>
      </c>
      <c r="B23" s="12">
        <v>21</v>
      </c>
      <c r="C23" s="13" t="s">
        <v>187</v>
      </c>
      <c r="D23" s="14">
        <v>100</v>
      </c>
      <c r="E23" s="14">
        <v>87</v>
      </c>
      <c r="F23" s="14">
        <v>82</v>
      </c>
      <c r="G23" s="15"/>
      <c r="H23" s="14"/>
      <c r="I23" s="14"/>
      <c r="J23" s="14"/>
      <c r="M23" s="11">
        <f>D23+E23+F23+G23+H23</f>
        <v>269</v>
      </c>
      <c r="N23">
        <f>M23*0.17</f>
        <v>45.730000000000004</v>
      </c>
      <c r="O23">
        <f>I23*0.15</f>
        <v>0</v>
      </c>
      <c r="P23">
        <f>ROUND(N23+O23,0)</f>
        <v>46</v>
      </c>
    </row>
    <row r="24" spans="1:16" x14ac:dyDescent="0.25">
      <c r="A24" s="12" t="s">
        <v>188</v>
      </c>
      <c r="B24" s="12">
        <v>22</v>
      </c>
      <c r="C24" s="13" t="s">
        <v>189</v>
      </c>
      <c r="D24" s="14">
        <v>92</v>
      </c>
      <c r="E24" s="14">
        <v>100</v>
      </c>
      <c r="F24" s="14">
        <v>100</v>
      </c>
      <c r="G24" s="15"/>
      <c r="H24" s="14"/>
      <c r="I24" s="14"/>
      <c r="J24" s="14"/>
      <c r="M24" s="11">
        <f>D24+E24+F24+G24+H24</f>
        <v>292</v>
      </c>
      <c r="N24">
        <f>M24*0.17</f>
        <v>49.64</v>
      </c>
      <c r="O24">
        <f>I24*0.15</f>
        <v>0</v>
      </c>
      <c r="P24">
        <f>ROUND(N24+O24,0)</f>
        <v>50</v>
      </c>
    </row>
    <row r="25" spans="1:16" x14ac:dyDescent="0.25">
      <c r="A25" s="12" t="s">
        <v>190</v>
      </c>
      <c r="B25" s="12">
        <v>23</v>
      </c>
      <c r="C25" s="13" t="s">
        <v>191</v>
      </c>
      <c r="D25" s="14">
        <v>100</v>
      </c>
      <c r="E25" s="14">
        <v>84</v>
      </c>
      <c r="F25" s="14">
        <v>95</v>
      </c>
      <c r="G25" s="15"/>
      <c r="H25" s="14"/>
      <c r="I25" s="14"/>
      <c r="J25" s="14"/>
      <c r="M25" s="11">
        <f>D25+E25+F25+G25+H25</f>
        <v>279</v>
      </c>
      <c r="N25">
        <f>M25*0.17</f>
        <v>47.430000000000007</v>
      </c>
      <c r="O25">
        <f>I25*0.15</f>
        <v>0</v>
      </c>
      <c r="P25">
        <f>ROUND(N25+O25,0)</f>
        <v>47</v>
      </c>
    </row>
    <row r="26" spans="1:16" x14ac:dyDescent="0.25">
      <c r="A26" s="12" t="s">
        <v>192</v>
      </c>
      <c r="B26" s="12">
        <v>24</v>
      </c>
      <c r="C26" s="13" t="s">
        <v>193</v>
      </c>
      <c r="D26" s="14">
        <v>100</v>
      </c>
      <c r="E26" s="14">
        <v>94</v>
      </c>
      <c r="F26" s="14">
        <v>98</v>
      </c>
      <c r="G26" s="15"/>
      <c r="H26" s="14"/>
      <c r="I26" s="14"/>
      <c r="J26" s="14"/>
      <c r="M26" s="11">
        <f>D26+E26+F26+G26+H26</f>
        <v>292</v>
      </c>
      <c r="N26">
        <f>M26*0.17</f>
        <v>49.64</v>
      </c>
      <c r="O26">
        <f>I26*0.15</f>
        <v>0</v>
      </c>
      <c r="P26">
        <f>ROUND(N26+O26,0)</f>
        <v>50</v>
      </c>
    </row>
    <row r="27" spans="1:16" x14ac:dyDescent="0.25">
      <c r="A27" s="12" t="s">
        <v>194</v>
      </c>
      <c r="B27" s="12">
        <v>25</v>
      </c>
      <c r="C27" s="13" t="s">
        <v>195</v>
      </c>
      <c r="D27" s="14">
        <v>100</v>
      </c>
      <c r="E27" s="14">
        <v>94</v>
      </c>
      <c r="F27" s="14">
        <v>97</v>
      </c>
      <c r="G27" s="15"/>
      <c r="H27" s="14"/>
      <c r="I27" s="14"/>
      <c r="J27" s="14"/>
      <c r="M27" s="11">
        <f>D27+E27+F27+G27+H27</f>
        <v>291</v>
      </c>
      <c r="N27">
        <f>M27*0.17</f>
        <v>49.470000000000006</v>
      </c>
      <c r="O27">
        <f>I27*0.15</f>
        <v>0</v>
      </c>
      <c r="P27">
        <f>ROUND(N27+O27,0)</f>
        <v>49</v>
      </c>
    </row>
    <row r="28" spans="1:16" x14ac:dyDescent="0.25">
      <c r="A28" s="12" t="s">
        <v>196</v>
      </c>
      <c r="B28" s="12">
        <v>26</v>
      </c>
      <c r="C28" s="13" t="s">
        <v>197</v>
      </c>
      <c r="D28" s="14">
        <v>97</v>
      </c>
      <c r="E28" s="14">
        <v>94</v>
      </c>
      <c r="F28" s="14">
        <v>90</v>
      </c>
      <c r="G28" s="15"/>
      <c r="H28" s="14"/>
      <c r="I28" s="14"/>
      <c r="J28" s="14"/>
      <c r="M28" s="11">
        <f>D28+E28+F28+G28+H28</f>
        <v>281</v>
      </c>
      <c r="N28">
        <f>M28*0.17</f>
        <v>47.77</v>
      </c>
      <c r="O28">
        <f>I28*0.15</f>
        <v>0</v>
      </c>
      <c r="P28">
        <f>ROUND(N28+O28,0)</f>
        <v>48</v>
      </c>
    </row>
    <row r="29" spans="1:16" x14ac:dyDescent="0.25">
      <c r="A29" s="12" t="s">
        <v>198</v>
      </c>
      <c r="B29" s="12">
        <v>27</v>
      </c>
      <c r="C29" s="13" t="s">
        <v>199</v>
      </c>
      <c r="D29" s="14">
        <v>100</v>
      </c>
      <c r="E29" s="14">
        <v>100</v>
      </c>
      <c r="F29" s="14">
        <v>93</v>
      </c>
      <c r="G29" s="15"/>
      <c r="H29" s="14"/>
      <c r="I29" s="14"/>
      <c r="J29" s="14"/>
      <c r="M29" s="11">
        <f>D29+E29+F29+G29+H29</f>
        <v>293</v>
      </c>
      <c r="N29">
        <f>M29*0.17</f>
        <v>49.81</v>
      </c>
      <c r="O29">
        <f>I29*0.15</f>
        <v>0</v>
      </c>
      <c r="P29">
        <f>ROUND(N29+O29,0)</f>
        <v>50</v>
      </c>
    </row>
    <row r="30" spans="1:16" x14ac:dyDescent="0.25">
      <c r="A30" s="12" t="s">
        <v>200</v>
      </c>
      <c r="B30" s="12">
        <v>28</v>
      </c>
      <c r="C30" s="13" t="s">
        <v>201</v>
      </c>
      <c r="D30" s="14">
        <v>100</v>
      </c>
      <c r="E30" s="14">
        <v>99</v>
      </c>
      <c r="F30" s="14">
        <v>92</v>
      </c>
      <c r="G30" s="15"/>
      <c r="H30" s="14"/>
      <c r="I30" s="14"/>
      <c r="J30" s="14"/>
      <c r="M30" s="11">
        <f>D30+E30+F30+G30+H30</f>
        <v>291</v>
      </c>
      <c r="N30">
        <f>M30*0.17</f>
        <v>49.470000000000006</v>
      </c>
      <c r="O30">
        <f>I30*0.15</f>
        <v>0</v>
      </c>
      <c r="P30">
        <f>ROUND(N30+O30,0)</f>
        <v>49</v>
      </c>
    </row>
    <row r="31" spans="1:16" x14ac:dyDescent="0.25">
      <c r="A31" s="12" t="s">
        <v>202</v>
      </c>
      <c r="B31" s="12">
        <v>29</v>
      </c>
      <c r="C31" s="13" t="s">
        <v>203</v>
      </c>
      <c r="D31" s="14"/>
      <c r="E31" s="14">
        <v>76</v>
      </c>
      <c r="F31" s="14">
        <v>100</v>
      </c>
      <c r="G31" s="15"/>
      <c r="H31" s="14"/>
      <c r="I31" s="14"/>
      <c r="J31" s="14"/>
      <c r="M31" s="11">
        <f>D31+E31+F31+G31+H31</f>
        <v>176</v>
      </c>
      <c r="N31">
        <f>M31*0.17</f>
        <v>29.92</v>
      </c>
      <c r="O31">
        <f>I31*0.15</f>
        <v>0</v>
      </c>
      <c r="P31">
        <f>ROUND(N31+O31,0)</f>
        <v>30</v>
      </c>
    </row>
    <row r="32" spans="1:16" x14ac:dyDescent="0.25">
      <c r="A32" s="12" t="s">
        <v>204</v>
      </c>
      <c r="B32" s="12">
        <v>30</v>
      </c>
      <c r="C32" s="13" t="s">
        <v>205</v>
      </c>
      <c r="D32" s="14">
        <v>100</v>
      </c>
      <c r="E32" s="14">
        <v>99</v>
      </c>
      <c r="F32" s="14">
        <v>97</v>
      </c>
      <c r="G32" s="15"/>
      <c r="H32" s="14"/>
      <c r="I32" s="14"/>
      <c r="J32" s="14"/>
      <c r="M32" s="11">
        <f>D32+E32+F32+G32+H32</f>
        <v>296</v>
      </c>
      <c r="N32">
        <f>M32*0.17</f>
        <v>50.32</v>
      </c>
      <c r="O32">
        <f>I32*0.15</f>
        <v>0</v>
      </c>
      <c r="P32">
        <f>ROUND(N32+O32,0)</f>
        <v>50</v>
      </c>
    </row>
    <row r="33" spans="1:16" x14ac:dyDescent="0.25">
      <c r="A33" s="12" t="s">
        <v>206</v>
      </c>
      <c r="B33" s="12">
        <v>31</v>
      </c>
      <c r="C33" s="13" t="s">
        <v>207</v>
      </c>
      <c r="D33" s="14">
        <v>100</v>
      </c>
      <c r="E33" s="14">
        <v>93</v>
      </c>
      <c r="F33" s="14">
        <v>100</v>
      </c>
      <c r="G33" s="15"/>
      <c r="H33" s="14"/>
      <c r="I33" s="14"/>
      <c r="J33" s="14"/>
      <c r="M33" s="11">
        <f>D33+E33+F33+G33+H33</f>
        <v>293</v>
      </c>
      <c r="N33">
        <f>M33*0.17</f>
        <v>49.81</v>
      </c>
      <c r="O33">
        <f>I33*0.15</f>
        <v>0</v>
      </c>
      <c r="P33">
        <f>ROUND(N33+O33,0)</f>
        <v>50</v>
      </c>
    </row>
    <row r="34" spans="1:16" x14ac:dyDescent="0.25">
      <c r="A34" s="12" t="s">
        <v>208</v>
      </c>
      <c r="B34" s="12">
        <v>32</v>
      </c>
      <c r="C34" s="13" t="s">
        <v>209</v>
      </c>
      <c r="D34" s="14">
        <v>93</v>
      </c>
      <c r="E34" s="14">
        <v>90</v>
      </c>
      <c r="F34" s="14">
        <v>85</v>
      </c>
      <c r="G34" s="15"/>
      <c r="H34" s="14"/>
      <c r="I34" s="14"/>
      <c r="J34" s="14"/>
      <c r="M34" s="11">
        <f>D34+E34+F34+G34+H34</f>
        <v>268</v>
      </c>
      <c r="N34">
        <f>M34*0.17</f>
        <v>45.56</v>
      </c>
      <c r="O34">
        <f>I34*0.15</f>
        <v>0</v>
      </c>
      <c r="P34">
        <f>ROUND(N34+O34,0)</f>
        <v>46</v>
      </c>
    </row>
  </sheetData>
  <sheetProtection algorithmName="SHA-512" hashValue="xU5sT6JSqGq10Toogdfcf15B6gOOZGpAVCE3yF2lpfPAK3bLGATX+Vcwt6Dl+T04Ccp5f/CwLGHYZryMalvXfA==" saltValue="jYwFmF+hKrvxZPbmeFSN5A==" spinCount="100000" sheet="1" objects="1" scenarios="1"/>
  <dataValidations count="32">
    <dataValidation type="whole" allowBlank="1" showInputMessage="1" showErrorMessage="1" errorTitle="Valor fuera de rango" error="Ingrese un valor correcto" sqref="G3" xr:uid="{D44F5B9E-15C7-44CD-B474-C0C1A4FE16A3}">
      <formula1>0</formula1>
      <formula2>100</formula2>
    </dataValidation>
    <dataValidation type="whole" allowBlank="1" showInputMessage="1" showErrorMessage="1" errorTitle="Valor fuera de rango" error="Ingrese un valor correcto" sqref="G4" xr:uid="{CB6FE61C-D26F-438B-A64A-43D377529A43}">
      <formula1>0</formula1>
      <formula2>100</formula2>
    </dataValidation>
    <dataValidation type="whole" allowBlank="1" showInputMessage="1" showErrorMessage="1" errorTitle="Valor fuera de rango" error="Ingrese un valor correcto" sqref="G5" xr:uid="{3F25C181-0C18-4EBA-9D6B-6EE89CD43B79}">
      <formula1>0</formula1>
      <formula2>100</formula2>
    </dataValidation>
    <dataValidation type="whole" allowBlank="1" showInputMessage="1" showErrorMessage="1" errorTitle="Valor fuera de rango" error="Ingrese un valor correcto" sqref="G6" xr:uid="{0F030EF6-1684-47A5-B0FC-543BADECEC49}">
      <formula1>0</formula1>
      <formula2>100</formula2>
    </dataValidation>
    <dataValidation type="whole" allowBlank="1" showInputMessage="1" showErrorMessage="1" errorTitle="Valor fuera de rango" error="Ingrese un valor correcto" sqref="G7" xr:uid="{BE91ED75-E009-4B7E-B997-9C37EA88DC2D}">
      <formula1>0</formula1>
      <formula2>100</formula2>
    </dataValidation>
    <dataValidation type="whole" allowBlank="1" showInputMessage="1" showErrorMessage="1" errorTitle="Valor fuera de rango" error="Ingrese un valor correcto" sqref="G8" xr:uid="{02AE899F-CE12-41E3-AE33-403E3EF0EA2E}">
      <formula1>0</formula1>
      <formula2>100</formula2>
    </dataValidation>
    <dataValidation type="whole" allowBlank="1" showInputMessage="1" showErrorMessage="1" errorTitle="Valor fuera de rango" error="Ingrese un valor correcto" sqref="G9" xr:uid="{B823A251-66A1-4731-8167-721661E83FA1}">
      <formula1>0</formula1>
      <formula2>100</formula2>
    </dataValidation>
    <dataValidation type="whole" allowBlank="1" showInputMessage="1" showErrorMessage="1" errorTitle="Valor fuera de rango" error="Ingrese un valor correcto" sqref="G10" xr:uid="{247CD0B6-038D-41A2-906A-F4D04F463EEC}">
      <formula1>0</formula1>
      <formula2>100</formula2>
    </dataValidation>
    <dataValidation type="whole" allowBlank="1" showInputMessage="1" showErrorMessage="1" errorTitle="Valor fuera de rango" error="Ingrese un valor correcto" sqref="G11" xr:uid="{85BE018C-BAA1-4CFC-A046-E627FD54B79F}">
      <formula1>0</formula1>
      <formula2>100</formula2>
    </dataValidation>
    <dataValidation type="whole" allowBlank="1" showInputMessage="1" showErrorMessage="1" errorTitle="Valor fuera de rango" error="Ingrese un valor correcto" sqref="G12" xr:uid="{B169CCFB-DEEA-4C1E-9BD6-968CDBEEE707}">
      <formula1>0</formula1>
      <formula2>100</formula2>
    </dataValidation>
    <dataValidation type="whole" allowBlank="1" showInputMessage="1" showErrorMessage="1" errorTitle="Valor fuera de rango" error="Ingrese un valor correcto" sqref="G13" xr:uid="{5ABB1982-6FA9-4F0E-9C1D-20E8E58AFACE}">
      <formula1>0</formula1>
      <formula2>100</formula2>
    </dataValidation>
    <dataValidation type="whole" allowBlank="1" showInputMessage="1" showErrorMessage="1" errorTitle="Valor fuera de rango" error="Ingrese un valor correcto" sqref="G14" xr:uid="{25135E9E-7610-4BF7-95F7-AD4F8E4D52EC}">
      <formula1>0</formula1>
      <formula2>100</formula2>
    </dataValidation>
    <dataValidation type="whole" allowBlank="1" showInputMessage="1" showErrorMessage="1" errorTitle="Valor fuera de rango" error="Ingrese un valor correcto" sqref="G15" xr:uid="{9F495902-99CC-491A-8886-EEA1CFC13422}">
      <formula1>0</formula1>
      <formula2>100</formula2>
    </dataValidation>
    <dataValidation type="whole" allowBlank="1" showInputMessage="1" showErrorMessage="1" errorTitle="Valor fuera de rango" error="Ingrese un valor correcto" sqref="G16" xr:uid="{2363B642-339B-472D-8D1E-4E64490A5FED}">
      <formula1>0</formula1>
      <formula2>100</formula2>
    </dataValidation>
    <dataValidation type="whole" allowBlank="1" showInputMessage="1" showErrorMessage="1" errorTitle="Valor fuera de rango" error="Ingrese un valor correcto" sqref="G17" xr:uid="{1F56D681-CA29-46BC-89AA-AF58B7B14B1D}">
      <formula1>0</formula1>
      <formula2>100</formula2>
    </dataValidation>
    <dataValidation type="whole" allowBlank="1" showInputMessage="1" showErrorMessage="1" errorTitle="Valor fuera de rango" error="Ingrese un valor correcto" sqref="G18" xr:uid="{722F24FF-BDC5-4789-8510-8B67C2CD69DB}">
      <formula1>0</formula1>
      <formula2>100</formula2>
    </dataValidation>
    <dataValidation type="whole" allowBlank="1" showInputMessage="1" showErrorMessage="1" errorTitle="Valor fuera de rango" error="Ingrese un valor correcto" sqref="G19" xr:uid="{F0BED8C3-41F4-4FDD-A790-D7F9CD327949}">
      <formula1>0</formula1>
      <formula2>100</formula2>
    </dataValidation>
    <dataValidation type="whole" allowBlank="1" showInputMessage="1" showErrorMessage="1" errorTitle="Valor fuera de rango" error="Ingrese un valor correcto" sqref="G20" xr:uid="{011D1F5D-DE8D-45DB-819B-A520A6AAA068}">
      <formula1>0</formula1>
      <formula2>100</formula2>
    </dataValidation>
    <dataValidation type="whole" allowBlank="1" showInputMessage="1" showErrorMessage="1" errorTitle="Valor fuera de rango" error="Ingrese un valor correcto" sqref="G21" xr:uid="{44C800F8-F8C8-4258-9B32-80AEA4BE6474}">
      <formula1>0</formula1>
      <formula2>100</formula2>
    </dataValidation>
    <dataValidation type="whole" allowBlank="1" showInputMessage="1" showErrorMessage="1" errorTitle="Valor fuera de rango" error="Ingrese un valor correcto" sqref="G22" xr:uid="{F656FA31-A0B6-4200-807B-B944F5DBD9E6}">
      <formula1>0</formula1>
      <formula2>100</formula2>
    </dataValidation>
    <dataValidation type="whole" allowBlank="1" showInputMessage="1" showErrorMessage="1" errorTitle="Valor fuera de rango" error="Ingrese un valor correcto" sqref="G23" xr:uid="{FF039F29-68F0-4B93-933B-6C2CEA0CCA43}">
      <formula1>0</formula1>
      <formula2>100</formula2>
    </dataValidation>
    <dataValidation type="whole" allowBlank="1" showInputMessage="1" showErrorMessage="1" errorTitle="Valor fuera de rango" error="Ingrese un valor correcto" sqref="G24" xr:uid="{C5FFEACC-CCD4-4EFE-9A54-D1ACB29C4EEF}">
      <formula1>0</formula1>
      <formula2>100</formula2>
    </dataValidation>
    <dataValidation type="whole" allowBlank="1" showInputMessage="1" showErrorMessage="1" errorTitle="Valor fuera de rango" error="Ingrese un valor correcto" sqref="G25" xr:uid="{C680BD9D-C8FC-48B1-82F5-D83A2FDC8B1E}">
      <formula1>0</formula1>
      <formula2>100</formula2>
    </dataValidation>
    <dataValidation type="whole" allowBlank="1" showInputMessage="1" showErrorMessage="1" errorTitle="Valor fuera de rango" error="Ingrese un valor correcto" sqref="G26" xr:uid="{333A0419-AA66-46B0-B247-48CD739A2601}">
      <formula1>0</formula1>
      <formula2>100</formula2>
    </dataValidation>
    <dataValidation type="whole" allowBlank="1" showInputMessage="1" showErrorMessage="1" errorTitle="Valor fuera de rango" error="Ingrese un valor correcto" sqref="G27" xr:uid="{9BADBA2C-F813-4AFD-AC4F-53F5339F8E98}">
      <formula1>0</formula1>
      <formula2>100</formula2>
    </dataValidation>
    <dataValidation type="whole" allowBlank="1" showInputMessage="1" showErrorMessage="1" errorTitle="Valor fuera de rango" error="Ingrese un valor correcto" sqref="G28" xr:uid="{928BC21B-7F28-4891-BE69-28076785E8AE}">
      <formula1>0</formula1>
      <formula2>100</formula2>
    </dataValidation>
    <dataValidation type="whole" allowBlank="1" showInputMessage="1" showErrorMessage="1" errorTitle="Valor fuera de rango" error="Ingrese un valor correcto" sqref="G29" xr:uid="{1F9E2B78-E516-43EC-B86D-2F673AC746F4}">
      <formula1>0</formula1>
      <formula2>100</formula2>
    </dataValidation>
    <dataValidation type="whole" allowBlank="1" showInputMessage="1" showErrorMessage="1" errorTitle="Valor fuera de rango" error="Ingrese un valor correcto" sqref="G30" xr:uid="{414A1334-5871-4240-92D7-5A5F66F00102}">
      <formula1>0</formula1>
      <formula2>100</formula2>
    </dataValidation>
    <dataValidation type="whole" allowBlank="1" showInputMessage="1" showErrorMessage="1" errorTitle="Valor fuera de rango" error="Ingrese un valor correcto" sqref="G31" xr:uid="{481893A5-B12F-4A14-B3FB-438BD97A4884}">
      <formula1>0</formula1>
      <formula2>100</formula2>
    </dataValidation>
    <dataValidation type="whole" allowBlank="1" showInputMessage="1" showErrorMessage="1" errorTitle="Valor fuera de rango" error="Ingrese un valor correcto" sqref="G32" xr:uid="{94D486F8-633C-4909-A62D-579222527B28}">
      <formula1>0</formula1>
      <formula2>100</formula2>
    </dataValidation>
    <dataValidation type="whole" allowBlank="1" showInputMessage="1" showErrorMessage="1" errorTitle="Valor fuera de rango" error="Ingrese un valor correcto" sqref="G33" xr:uid="{498DDEF8-7D95-4361-BEAF-E40EFD53D8EC}">
      <formula1>0</formula1>
      <formula2>100</formula2>
    </dataValidation>
    <dataValidation type="whole" allowBlank="1" showInputMessage="1" showErrorMessage="1" errorTitle="Valor fuera de rango" error="Ingrese un valor correcto" sqref="G34" xr:uid="{DD3C49AC-6CA6-43DD-BADF-55693276C65B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692EB-245F-45B2-8B65-46379AE229DD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211</v>
      </c>
      <c r="C1" s="1" t="s">
        <v>212</v>
      </c>
      <c r="D1" s="5" t="s">
        <v>261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213</v>
      </c>
      <c r="B3" s="12">
        <v>1</v>
      </c>
      <c r="C3" s="13" t="s">
        <v>214</v>
      </c>
      <c r="D3" s="14">
        <v>92</v>
      </c>
      <c r="E3" s="14">
        <v>95</v>
      </c>
      <c r="F3" s="14">
        <v>76</v>
      </c>
      <c r="G3" s="15"/>
      <c r="H3" s="14"/>
      <c r="I3" s="14"/>
      <c r="J3" s="14"/>
      <c r="M3" s="11">
        <f>D3+E3+F3+G3+H3</f>
        <v>263</v>
      </c>
      <c r="N3">
        <f>M3*0.17</f>
        <v>44.71</v>
      </c>
      <c r="O3">
        <f>I3*0.15</f>
        <v>0</v>
      </c>
      <c r="P3">
        <f>ROUND(N3+O3,0)</f>
        <v>45</v>
      </c>
    </row>
    <row r="4" spans="1:16" x14ac:dyDescent="0.25">
      <c r="A4" s="12" t="s">
        <v>215</v>
      </c>
      <c r="B4" s="12">
        <v>2</v>
      </c>
      <c r="C4" s="13" t="s">
        <v>216</v>
      </c>
      <c r="D4" s="14">
        <v>96</v>
      </c>
      <c r="E4" s="14">
        <v>80</v>
      </c>
      <c r="F4" s="14">
        <v>80</v>
      </c>
      <c r="G4" s="15"/>
      <c r="H4" s="14"/>
      <c r="I4" s="14"/>
      <c r="J4" s="14"/>
      <c r="M4" s="11">
        <f>D4+E4+F4+G4+H4</f>
        <v>256</v>
      </c>
      <c r="N4">
        <f>M4*0.17</f>
        <v>43.52</v>
      </c>
      <c r="O4">
        <f>I4*0.15</f>
        <v>0</v>
      </c>
      <c r="P4">
        <f>ROUND(N4+O4,0)</f>
        <v>44</v>
      </c>
    </row>
    <row r="5" spans="1:16" x14ac:dyDescent="0.25">
      <c r="A5" s="12" t="s">
        <v>217</v>
      </c>
      <c r="B5" s="12">
        <v>3</v>
      </c>
      <c r="C5" s="13" t="s">
        <v>218</v>
      </c>
      <c r="D5" s="14">
        <v>90</v>
      </c>
      <c r="E5" s="14">
        <v>92</v>
      </c>
      <c r="F5" s="14">
        <v>80</v>
      </c>
      <c r="G5" s="15"/>
      <c r="H5" s="14"/>
      <c r="I5" s="14"/>
      <c r="J5" s="14"/>
      <c r="M5" s="11">
        <f>D5+E5+F5+G5+H5</f>
        <v>262</v>
      </c>
      <c r="N5">
        <f>M5*0.17</f>
        <v>44.540000000000006</v>
      </c>
      <c r="O5">
        <f>I5*0.15</f>
        <v>0</v>
      </c>
      <c r="P5">
        <f>ROUND(N5+O5,0)</f>
        <v>45</v>
      </c>
    </row>
    <row r="6" spans="1:16" x14ac:dyDescent="0.25">
      <c r="A6" s="12" t="s">
        <v>219</v>
      </c>
      <c r="B6" s="12">
        <v>4</v>
      </c>
      <c r="C6" s="13" t="s">
        <v>220</v>
      </c>
      <c r="D6" s="14">
        <v>96</v>
      </c>
      <c r="E6" s="14">
        <v>82</v>
      </c>
      <c r="F6" s="14">
        <v>70</v>
      </c>
      <c r="G6" s="15"/>
      <c r="H6" s="14"/>
      <c r="I6" s="14"/>
      <c r="J6" s="14"/>
      <c r="M6" s="11">
        <f>D6+E6+F6+G6+H6</f>
        <v>248</v>
      </c>
      <c r="N6">
        <f>M6*0.17</f>
        <v>42.160000000000004</v>
      </c>
      <c r="O6">
        <f>I6*0.15</f>
        <v>0</v>
      </c>
      <c r="P6">
        <f>ROUND(N6+O6,0)</f>
        <v>42</v>
      </c>
    </row>
    <row r="7" spans="1:16" x14ac:dyDescent="0.25">
      <c r="A7" s="12" t="s">
        <v>221</v>
      </c>
      <c r="B7" s="12">
        <v>5</v>
      </c>
      <c r="C7" s="13" t="s">
        <v>222</v>
      </c>
      <c r="D7" s="14">
        <v>100</v>
      </c>
      <c r="E7" s="14">
        <v>88</v>
      </c>
      <c r="F7" s="14">
        <v>82</v>
      </c>
      <c r="G7" s="15"/>
      <c r="H7" s="14"/>
      <c r="I7" s="14"/>
      <c r="J7" s="14"/>
      <c r="M7" s="11">
        <f>D7+E7+F7+G7+H7</f>
        <v>270</v>
      </c>
      <c r="N7">
        <f>M7*0.17</f>
        <v>45.900000000000006</v>
      </c>
      <c r="O7">
        <f>I7*0.15</f>
        <v>0</v>
      </c>
      <c r="P7">
        <f>ROUND(N7+O7,0)</f>
        <v>46</v>
      </c>
    </row>
    <row r="8" spans="1:16" x14ac:dyDescent="0.25">
      <c r="A8" s="12" t="s">
        <v>223</v>
      </c>
      <c r="B8" s="12">
        <v>6</v>
      </c>
      <c r="C8" s="13" t="s">
        <v>224</v>
      </c>
      <c r="D8" s="14">
        <v>100</v>
      </c>
      <c r="E8" s="14">
        <v>92</v>
      </c>
      <c r="F8" s="14">
        <v>80</v>
      </c>
      <c r="G8" s="15"/>
      <c r="H8" s="14"/>
      <c r="I8" s="14"/>
      <c r="J8" s="14"/>
      <c r="M8" s="11">
        <f>D8+E8+F8+G8+H8</f>
        <v>272</v>
      </c>
      <c r="N8">
        <f>M8*0.17</f>
        <v>46.24</v>
      </c>
      <c r="O8">
        <f>I8*0.15</f>
        <v>0</v>
      </c>
      <c r="P8">
        <f>ROUND(N8+O8,0)</f>
        <v>46</v>
      </c>
    </row>
    <row r="9" spans="1:16" x14ac:dyDescent="0.25">
      <c r="A9" s="12" t="s">
        <v>225</v>
      </c>
      <c r="B9" s="12">
        <v>7</v>
      </c>
      <c r="C9" s="13" t="s">
        <v>226</v>
      </c>
      <c r="D9" s="14">
        <v>100</v>
      </c>
      <c r="E9" s="14">
        <v>87</v>
      </c>
      <c r="F9" s="14">
        <v>80</v>
      </c>
      <c r="G9" s="15"/>
      <c r="H9" s="14"/>
      <c r="I9" s="14"/>
      <c r="J9" s="14"/>
      <c r="M9" s="11">
        <f>D9+E9+F9+G9+H9</f>
        <v>267</v>
      </c>
      <c r="N9">
        <f>M9*0.17</f>
        <v>45.39</v>
      </c>
      <c r="O9">
        <f>I9*0.15</f>
        <v>0</v>
      </c>
      <c r="P9">
        <f>ROUND(N9+O9,0)</f>
        <v>45</v>
      </c>
    </row>
    <row r="10" spans="1:16" x14ac:dyDescent="0.25">
      <c r="A10" s="12" t="s">
        <v>227</v>
      </c>
      <c r="B10" s="12">
        <v>8</v>
      </c>
      <c r="C10" s="13" t="s">
        <v>228</v>
      </c>
      <c r="D10" s="14">
        <v>92</v>
      </c>
      <c r="E10" s="14">
        <v>98</v>
      </c>
      <c r="F10" s="14">
        <v>80</v>
      </c>
      <c r="G10" s="15"/>
      <c r="H10" s="14"/>
      <c r="I10" s="14"/>
      <c r="J10" s="14"/>
      <c r="M10" s="11">
        <f>D10+E10+F10+G10+H10</f>
        <v>270</v>
      </c>
      <c r="N10">
        <f>M10*0.17</f>
        <v>45.900000000000006</v>
      </c>
      <c r="O10">
        <f>I10*0.15</f>
        <v>0</v>
      </c>
      <c r="P10">
        <f>ROUND(N10+O10,0)</f>
        <v>46</v>
      </c>
    </row>
    <row r="11" spans="1:16" x14ac:dyDescent="0.25">
      <c r="A11" s="12" t="s">
        <v>229</v>
      </c>
      <c r="B11" s="12">
        <v>9</v>
      </c>
      <c r="C11" s="13" t="s">
        <v>230</v>
      </c>
      <c r="D11" s="14">
        <v>100</v>
      </c>
      <c r="E11" s="14">
        <v>100</v>
      </c>
      <c r="F11" s="14">
        <v>92</v>
      </c>
      <c r="G11" s="15"/>
      <c r="H11" s="14"/>
      <c r="I11" s="14"/>
      <c r="J11" s="14"/>
      <c r="M11" s="11">
        <f>D11+E11+F11+G11+H11</f>
        <v>292</v>
      </c>
      <c r="N11">
        <f>M11*0.17</f>
        <v>49.64</v>
      </c>
      <c r="O11">
        <f>I11*0.15</f>
        <v>0</v>
      </c>
      <c r="P11">
        <f>ROUND(N11+O11,0)</f>
        <v>50</v>
      </c>
    </row>
    <row r="12" spans="1:16" x14ac:dyDescent="0.25">
      <c r="A12" s="12" t="s">
        <v>231</v>
      </c>
      <c r="B12" s="12">
        <v>10</v>
      </c>
      <c r="C12" s="13" t="s">
        <v>232</v>
      </c>
      <c r="D12" s="14">
        <v>100</v>
      </c>
      <c r="E12" s="14">
        <v>97</v>
      </c>
      <c r="F12" s="14">
        <v>98</v>
      </c>
      <c r="G12" s="15"/>
      <c r="H12" s="14"/>
      <c r="I12" s="14"/>
      <c r="J12" s="14"/>
      <c r="M12" s="11">
        <f>D12+E12+F12+G12+H12</f>
        <v>295</v>
      </c>
      <c r="N12">
        <f>M12*0.17</f>
        <v>50.150000000000006</v>
      </c>
      <c r="O12">
        <f>I12*0.15</f>
        <v>0</v>
      </c>
      <c r="P12">
        <f>ROUND(N12+O12,0)</f>
        <v>50</v>
      </c>
    </row>
    <row r="13" spans="1:16" x14ac:dyDescent="0.25">
      <c r="A13" s="12" t="s">
        <v>233</v>
      </c>
      <c r="B13" s="12">
        <v>11</v>
      </c>
      <c r="C13" s="13" t="s">
        <v>234</v>
      </c>
      <c r="D13" s="14">
        <v>90</v>
      </c>
      <c r="E13" s="14">
        <v>90</v>
      </c>
      <c r="F13" s="14">
        <v>80</v>
      </c>
      <c r="G13" s="15"/>
      <c r="H13" s="14"/>
      <c r="I13" s="14"/>
      <c r="J13" s="14"/>
      <c r="M13" s="11">
        <f>D13+E13+F13+G13+H13</f>
        <v>260</v>
      </c>
      <c r="N13">
        <f>M13*0.17</f>
        <v>44.2</v>
      </c>
      <c r="O13">
        <f>I13*0.15</f>
        <v>0</v>
      </c>
      <c r="P13">
        <f>ROUND(N13+O13,0)</f>
        <v>44</v>
      </c>
    </row>
    <row r="14" spans="1:16" x14ac:dyDescent="0.25">
      <c r="A14" s="12" t="s">
        <v>235</v>
      </c>
      <c r="B14" s="12">
        <v>12</v>
      </c>
      <c r="C14" s="13" t="s">
        <v>236</v>
      </c>
      <c r="D14" s="14">
        <v>100</v>
      </c>
      <c r="E14" s="14">
        <v>100</v>
      </c>
      <c r="F14" s="14">
        <v>100</v>
      </c>
      <c r="G14" s="15"/>
      <c r="H14" s="14"/>
      <c r="I14" s="14"/>
      <c r="J14" s="14"/>
      <c r="M14" s="11">
        <f>D14+E14+F14+G14+H14</f>
        <v>300</v>
      </c>
      <c r="N14">
        <f>M14*0.17</f>
        <v>51.000000000000007</v>
      </c>
      <c r="O14">
        <f>I14*0.15</f>
        <v>0</v>
      </c>
      <c r="P14">
        <f>ROUND(N14+O14,0)</f>
        <v>51</v>
      </c>
    </row>
    <row r="15" spans="1:16" x14ac:dyDescent="0.25">
      <c r="A15" s="12" t="s">
        <v>237</v>
      </c>
      <c r="B15" s="12">
        <v>13</v>
      </c>
      <c r="C15" s="13" t="s">
        <v>238</v>
      </c>
      <c r="D15" s="14">
        <v>100</v>
      </c>
      <c r="E15" s="14">
        <v>98</v>
      </c>
      <c r="F15" s="14">
        <v>92</v>
      </c>
      <c r="G15" s="15"/>
      <c r="H15" s="14"/>
      <c r="I15" s="14"/>
      <c r="J15" s="14"/>
      <c r="M15" s="11">
        <f>D15+E15+F15+G15+H15</f>
        <v>290</v>
      </c>
      <c r="N15">
        <f>M15*0.17</f>
        <v>49.300000000000004</v>
      </c>
      <c r="O15">
        <f>I15*0.15</f>
        <v>0</v>
      </c>
      <c r="P15">
        <f>ROUND(N15+O15,0)</f>
        <v>49</v>
      </c>
    </row>
    <row r="16" spans="1:16" x14ac:dyDescent="0.25">
      <c r="A16" s="12" t="s">
        <v>239</v>
      </c>
      <c r="B16" s="12">
        <v>14</v>
      </c>
      <c r="C16" s="13" t="s">
        <v>240</v>
      </c>
      <c r="D16" s="14">
        <v>94</v>
      </c>
      <c r="E16" s="14">
        <v>95</v>
      </c>
      <c r="F16" s="14">
        <v>80</v>
      </c>
      <c r="G16" s="15"/>
      <c r="H16" s="14"/>
      <c r="I16" s="14"/>
      <c r="J16" s="14"/>
      <c r="M16" s="11">
        <f>D16+E16+F16+G16+H16</f>
        <v>269</v>
      </c>
      <c r="N16">
        <f>M16*0.17</f>
        <v>45.730000000000004</v>
      </c>
      <c r="O16">
        <f>I16*0.15</f>
        <v>0</v>
      </c>
      <c r="P16">
        <f>ROUND(N16+O16,0)</f>
        <v>46</v>
      </c>
    </row>
    <row r="17" spans="1:16" x14ac:dyDescent="0.25">
      <c r="A17" s="12" t="s">
        <v>241</v>
      </c>
      <c r="B17" s="12">
        <v>15</v>
      </c>
      <c r="C17" s="13" t="s">
        <v>242</v>
      </c>
      <c r="D17" s="14">
        <v>100</v>
      </c>
      <c r="E17" s="14">
        <v>100</v>
      </c>
      <c r="F17" s="14">
        <v>84</v>
      </c>
      <c r="G17" s="15"/>
      <c r="H17" s="14"/>
      <c r="I17" s="14"/>
      <c r="J17" s="14"/>
      <c r="M17" s="11">
        <f>D17+E17+F17+G17+H17</f>
        <v>284</v>
      </c>
      <c r="N17">
        <f>M17*0.17</f>
        <v>48.28</v>
      </c>
      <c r="O17">
        <f>I17*0.15</f>
        <v>0</v>
      </c>
      <c r="P17">
        <f>ROUND(N17+O17,0)</f>
        <v>48</v>
      </c>
    </row>
    <row r="18" spans="1:16" x14ac:dyDescent="0.25">
      <c r="A18" s="12" t="s">
        <v>243</v>
      </c>
      <c r="B18" s="12">
        <v>16</v>
      </c>
      <c r="C18" s="13" t="s">
        <v>244</v>
      </c>
      <c r="D18" s="14">
        <v>100</v>
      </c>
      <c r="E18" s="14">
        <v>90</v>
      </c>
      <c r="F18" s="14">
        <v>80</v>
      </c>
      <c r="G18" s="15"/>
      <c r="H18" s="14"/>
      <c r="I18" s="14"/>
      <c r="J18" s="14"/>
      <c r="M18" s="11">
        <f>D18+E18+F18+G18+H18</f>
        <v>270</v>
      </c>
      <c r="N18">
        <f>M18*0.17</f>
        <v>45.900000000000006</v>
      </c>
      <c r="O18">
        <f>I18*0.15</f>
        <v>0</v>
      </c>
      <c r="P18">
        <f>ROUND(N18+O18,0)</f>
        <v>46</v>
      </c>
    </row>
    <row r="19" spans="1:16" x14ac:dyDescent="0.25">
      <c r="A19" s="12" t="s">
        <v>245</v>
      </c>
      <c r="B19" s="12">
        <v>17</v>
      </c>
      <c r="C19" s="13" t="s">
        <v>246</v>
      </c>
      <c r="D19" s="14">
        <v>98</v>
      </c>
      <c r="E19" s="14">
        <v>88</v>
      </c>
      <c r="F19" s="14">
        <v>86</v>
      </c>
      <c r="G19" s="15"/>
      <c r="H19" s="14"/>
      <c r="I19" s="14"/>
      <c r="J19" s="14"/>
      <c r="M19" s="11">
        <f>D19+E19+F19+G19+H19</f>
        <v>272</v>
      </c>
      <c r="N19">
        <f>M19*0.17</f>
        <v>46.24</v>
      </c>
      <c r="O19">
        <f>I19*0.15</f>
        <v>0</v>
      </c>
      <c r="P19">
        <f>ROUND(N19+O19,0)</f>
        <v>46</v>
      </c>
    </row>
    <row r="20" spans="1:16" x14ac:dyDescent="0.25">
      <c r="A20" s="12" t="s">
        <v>247</v>
      </c>
      <c r="B20" s="12">
        <v>18</v>
      </c>
      <c r="C20" s="13" t="s">
        <v>248</v>
      </c>
      <c r="D20" s="14">
        <v>90</v>
      </c>
      <c r="E20" s="14">
        <v>90</v>
      </c>
      <c r="F20" s="14">
        <v>72</v>
      </c>
      <c r="G20" s="15"/>
      <c r="H20" s="14"/>
      <c r="I20" s="14"/>
      <c r="J20" s="14"/>
      <c r="M20" s="11">
        <f>D20+E20+F20+G20+H20</f>
        <v>252</v>
      </c>
      <c r="N20">
        <f>M20*0.17</f>
        <v>42.84</v>
      </c>
      <c r="O20">
        <f>I20*0.15</f>
        <v>0</v>
      </c>
      <c r="P20">
        <f>ROUND(N20+O20,0)</f>
        <v>43</v>
      </c>
    </row>
    <row r="21" spans="1:16" x14ac:dyDescent="0.25">
      <c r="A21" s="12" t="s">
        <v>249</v>
      </c>
      <c r="B21" s="12">
        <v>19</v>
      </c>
      <c r="C21" s="13" t="s">
        <v>250</v>
      </c>
      <c r="D21" s="14">
        <v>100</v>
      </c>
      <c r="E21" s="14">
        <v>98</v>
      </c>
      <c r="F21" s="14">
        <v>100</v>
      </c>
      <c r="G21" s="15"/>
      <c r="H21" s="14"/>
      <c r="I21" s="14"/>
      <c r="J21" s="14"/>
      <c r="M21" s="11">
        <f>D21+E21+F21+G21+H21</f>
        <v>298</v>
      </c>
      <c r="N21">
        <f>M21*0.17</f>
        <v>50.660000000000004</v>
      </c>
      <c r="O21">
        <f>I21*0.15</f>
        <v>0</v>
      </c>
      <c r="P21">
        <f>ROUND(N21+O21,0)</f>
        <v>51</v>
      </c>
    </row>
    <row r="22" spans="1:16" x14ac:dyDescent="0.25">
      <c r="A22" s="12" t="s">
        <v>251</v>
      </c>
      <c r="B22" s="12">
        <v>20</v>
      </c>
      <c r="C22" s="13" t="s">
        <v>252</v>
      </c>
      <c r="D22" s="14">
        <v>100</v>
      </c>
      <c r="E22" s="14">
        <v>87</v>
      </c>
      <c r="F22" s="14">
        <v>94</v>
      </c>
      <c r="G22" s="15"/>
      <c r="H22" s="14"/>
      <c r="I22" s="14"/>
      <c r="J22" s="14"/>
      <c r="M22" s="11">
        <f>D22+E22+F22+G22+H22</f>
        <v>281</v>
      </c>
      <c r="N22">
        <f>M22*0.17</f>
        <v>47.77</v>
      </c>
      <c r="O22">
        <f>I22*0.15</f>
        <v>0</v>
      </c>
      <c r="P22">
        <f>ROUND(N22+O22,0)</f>
        <v>48</v>
      </c>
    </row>
    <row r="23" spans="1:16" x14ac:dyDescent="0.25">
      <c r="A23" s="12" t="s">
        <v>253</v>
      </c>
      <c r="B23" s="12">
        <v>21</v>
      </c>
      <c r="C23" s="13" t="s">
        <v>254</v>
      </c>
      <c r="D23" s="14">
        <v>96</v>
      </c>
      <c r="E23" s="14">
        <v>100</v>
      </c>
      <c r="F23" s="14">
        <v>96</v>
      </c>
      <c r="G23" s="15"/>
      <c r="H23" s="14"/>
      <c r="I23" s="14"/>
      <c r="J23" s="14"/>
      <c r="M23" s="11">
        <f>D23+E23+F23+G23+H23</f>
        <v>292</v>
      </c>
      <c r="N23">
        <f>M23*0.17</f>
        <v>49.64</v>
      </c>
      <c r="O23">
        <f>I23*0.15</f>
        <v>0</v>
      </c>
      <c r="P23">
        <f>ROUND(N23+O23,0)</f>
        <v>50</v>
      </c>
    </row>
    <row r="24" spans="1:16" x14ac:dyDescent="0.25">
      <c r="A24" s="12" t="s">
        <v>255</v>
      </c>
      <c r="B24" s="12">
        <v>22</v>
      </c>
      <c r="C24" s="13" t="s">
        <v>256</v>
      </c>
      <c r="D24" s="14">
        <v>88</v>
      </c>
      <c r="E24" s="14">
        <v>87</v>
      </c>
      <c r="F24" s="14">
        <v>74</v>
      </c>
      <c r="G24" s="15"/>
      <c r="H24" s="14"/>
      <c r="I24" s="14"/>
      <c r="J24" s="14"/>
      <c r="M24" s="11">
        <f>D24+E24+F24+G24+H24</f>
        <v>249</v>
      </c>
      <c r="N24">
        <f>M24*0.17</f>
        <v>42.330000000000005</v>
      </c>
      <c r="O24">
        <f>I24*0.15</f>
        <v>0</v>
      </c>
      <c r="P24">
        <f>ROUND(N24+O24,0)</f>
        <v>42</v>
      </c>
    </row>
    <row r="25" spans="1:16" x14ac:dyDescent="0.25">
      <c r="A25" s="12" t="s">
        <v>257</v>
      </c>
      <c r="B25" s="12">
        <v>23</v>
      </c>
      <c r="C25" s="13" t="s">
        <v>258</v>
      </c>
      <c r="D25" s="14">
        <v>100</v>
      </c>
      <c r="E25" s="14">
        <v>97</v>
      </c>
      <c r="F25" s="14">
        <v>98</v>
      </c>
      <c r="G25" s="15"/>
      <c r="H25" s="14"/>
      <c r="I25" s="14"/>
      <c r="J25" s="14"/>
      <c r="M25" s="11">
        <f>D25+E25+F25+G25+H25</f>
        <v>295</v>
      </c>
      <c r="N25">
        <f>M25*0.17</f>
        <v>50.150000000000006</v>
      </c>
      <c r="O25">
        <f>I25*0.15</f>
        <v>0</v>
      </c>
      <c r="P25">
        <f>ROUND(N25+O25,0)</f>
        <v>50</v>
      </c>
    </row>
    <row r="26" spans="1:16" x14ac:dyDescent="0.25">
      <c r="A26" s="12" t="s">
        <v>259</v>
      </c>
      <c r="B26" s="12">
        <v>24</v>
      </c>
      <c r="C26" s="13" t="s">
        <v>260</v>
      </c>
      <c r="D26" s="14">
        <v>96</v>
      </c>
      <c r="E26" s="14">
        <v>92</v>
      </c>
      <c r="F26" s="14">
        <v>90</v>
      </c>
      <c r="G26" s="15"/>
      <c r="H26" s="14"/>
      <c r="I26" s="14"/>
      <c r="J26" s="14"/>
      <c r="M26" s="11">
        <f>D26+E26+F26+G26+H26</f>
        <v>278</v>
      </c>
      <c r="N26">
        <f>M26*0.17</f>
        <v>47.260000000000005</v>
      </c>
      <c r="O26">
        <f>I26*0.15</f>
        <v>0</v>
      </c>
      <c r="P26">
        <f>ROUND(N26+O26,0)</f>
        <v>47</v>
      </c>
    </row>
  </sheetData>
  <sheetProtection algorithmName="SHA-512" hashValue="qhkbMI47Z15hDWRXVOFHO8BXbwkkYAOhKXITLYlH4Rj9tQkY6fJuxfOql61oUSkALpHEGOEBEc8yUx+oRQz++A==" saltValue="JOxbJX7EYNVYjLnRpViCXg==" spinCount="100000" sheet="1" objects="1" scenarios="1"/>
  <dataValidations count="24">
    <dataValidation type="whole" allowBlank="1" showInputMessage="1" showErrorMessage="1" errorTitle="Valor fuera de rango" error="Ingrese un valor correcto" sqref="G3" xr:uid="{4C70FDFD-24B8-4AFF-AA6D-EC3CF7FE6483}">
      <formula1>0</formula1>
      <formula2>100</formula2>
    </dataValidation>
    <dataValidation type="whole" allowBlank="1" showInputMessage="1" showErrorMessage="1" errorTitle="Valor fuera de rango" error="Ingrese un valor correcto" sqref="G4" xr:uid="{E9A6737A-9AA8-4D97-9746-27C2C190F227}">
      <formula1>0</formula1>
      <formula2>100</formula2>
    </dataValidation>
    <dataValidation type="whole" allowBlank="1" showInputMessage="1" showErrorMessage="1" errorTitle="Valor fuera de rango" error="Ingrese un valor correcto" sqref="G5" xr:uid="{AB863EFF-5F35-4DC4-BF5A-CFD59A9D9682}">
      <formula1>0</formula1>
      <formula2>100</formula2>
    </dataValidation>
    <dataValidation type="whole" allowBlank="1" showInputMessage="1" showErrorMessage="1" errorTitle="Valor fuera de rango" error="Ingrese un valor correcto" sqref="G6" xr:uid="{B57B5C17-6048-4B06-B5CD-0859B19238FC}">
      <formula1>0</formula1>
      <formula2>100</formula2>
    </dataValidation>
    <dataValidation type="whole" allowBlank="1" showInputMessage="1" showErrorMessage="1" errorTitle="Valor fuera de rango" error="Ingrese un valor correcto" sqref="G7" xr:uid="{7740FE03-61BE-41C0-AB5E-EBDEDA7DCBC7}">
      <formula1>0</formula1>
      <formula2>100</formula2>
    </dataValidation>
    <dataValidation type="whole" allowBlank="1" showInputMessage="1" showErrorMessage="1" errorTitle="Valor fuera de rango" error="Ingrese un valor correcto" sqref="G8" xr:uid="{F7985F9A-37B3-4E0A-8435-E061DBB7621B}">
      <formula1>0</formula1>
      <formula2>100</formula2>
    </dataValidation>
    <dataValidation type="whole" allowBlank="1" showInputMessage="1" showErrorMessage="1" errorTitle="Valor fuera de rango" error="Ingrese un valor correcto" sqref="G9" xr:uid="{F30B0E6D-F32B-4C2B-95C4-7976273FC3B2}">
      <formula1>0</formula1>
      <formula2>100</formula2>
    </dataValidation>
    <dataValidation type="whole" allowBlank="1" showInputMessage="1" showErrorMessage="1" errorTitle="Valor fuera de rango" error="Ingrese un valor correcto" sqref="G10" xr:uid="{0A2A0716-FAA3-43B6-A7F8-7807ED3B1648}">
      <formula1>0</formula1>
      <formula2>100</formula2>
    </dataValidation>
    <dataValidation type="whole" allowBlank="1" showInputMessage="1" showErrorMessage="1" errorTitle="Valor fuera de rango" error="Ingrese un valor correcto" sqref="G11" xr:uid="{C4C9CD02-BE9E-4A59-A199-C513AE2455DB}">
      <formula1>0</formula1>
      <formula2>100</formula2>
    </dataValidation>
    <dataValidation type="whole" allowBlank="1" showInputMessage="1" showErrorMessage="1" errorTitle="Valor fuera de rango" error="Ingrese un valor correcto" sqref="G12" xr:uid="{083753F2-775D-480B-A64F-70F0B728E44D}">
      <formula1>0</formula1>
      <formula2>100</formula2>
    </dataValidation>
    <dataValidation type="whole" allowBlank="1" showInputMessage="1" showErrorMessage="1" errorTitle="Valor fuera de rango" error="Ingrese un valor correcto" sqref="G13" xr:uid="{14CA71BA-6870-48C3-B759-5AEAB9115919}">
      <formula1>0</formula1>
      <formula2>100</formula2>
    </dataValidation>
    <dataValidation type="whole" allowBlank="1" showInputMessage="1" showErrorMessage="1" errorTitle="Valor fuera de rango" error="Ingrese un valor correcto" sqref="G14" xr:uid="{3002AE72-D879-47E3-BBD5-7D5961F30768}">
      <formula1>0</formula1>
      <formula2>100</formula2>
    </dataValidation>
    <dataValidation type="whole" allowBlank="1" showInputMessage="1" showErrorMessage="1" errorTitle="Valor fuera de rango" error="Ingrese un valor correcto" sqref="G15" xr:uid="{CB50DF6D-C511-4204-A9AE-B2AE26E9703F}">
      <formula1>0</formula1>
      <formula2>100</formula2>
    </dataValidation>
    <dataValidation type="whole" allowBlank="1" showInputMessage="1" showErrorMessage="1" errorTitle="Valor fuera de rango" error="Ingrese un valor correcto" sqref="G16" xr:uid="{8E03BF7A-8A96-4EAA-979B-6286F59AF9B5}">
      <formula1>0</formula1>
      <formula2>100</formula2>
    </dataValidation>
    <dataValidation type="whole" allowBlank="1" showInputMessage="1" showErrorMessage="1" errorTitle="Valor fuera de rango" error="Ingrese un valor correcto" sqref="G17" xr:uid="{76642087-62F1-4148-AC40-6B6332CD2E58}">
      <formula1>0</formula1>
      <formula2>100</formula2>
    </dataValidation>
    <dataValidation type="whole" allowBlank="1" showInputMessage="1" showErrorMessage="1" errorTitle="Valor fuera de rango" error="Ingrese un valor correcto" sqref="G18" xr:uid="{C07A6C05-4A21-42E5-8FED-F0889E4C5921}">
      <formula1>0</formula1>
      <formula2>100</formula2>
    </dataValidation>
    <dataValidation type="whole" allowBlank="1" showInputMessage="1" showErrorMessage="1" errorTitle="Valor fuera de rango" error="Ingrese un valor correcto" sqref="G19" xr:uid="{B7762E10-0C87-4447-9441-B8D41331DF2D}">
      <formula1>0</formula1>
      <formula2>100</formula2>
    </dataValidation>
    <dataValidation type="whole" allowBlank="1" showInputMessage="1" showErrorMessage="1" errorTitle="Valor fuera de rango" error="Ingrese un valor correcto" sqref="G20" xr:uid="{652C10C9-60D4-485A-8638-D716823988CC}">
      <formula1>0</formula1>
      <formula2>100</formula2>
    </dataValidation>
    <dataValidation type="whole" allowBlank="1" showInputMessage="1" showErrorMessage="1" errorTitle="Valor fuera de rango" error="Ingrese un valor correcto" sqref="G21" xr:uid="{17015BBC-B5B2-41AB-8B75-923FEA144089}">
      <formula1>0</formula1>
      <formula2>100</formula2>
    </dataValidation>
    <dataValidation type="whole" allowBlank="1" showInputMessage="1" showErrorMessage="1" errorTitle="Valor fuera de rango" error="Ingrese un valor correcto" sqref="G22" xr:uid="{32BF68D4-C479-44F3-862A-F7669AC22EE9}">
      <formula1>0</formula1>
      <formula2>100</formula2>
    </dataValidation>
    <dataValidation type="whole" allowBlank="1" showInputMessage="1" showErrorMessage="1" errorTitle="Valor fuera de rango" error="Ingrese un valor correcto" sqref="G23" xr:uid="{FAEDB96B-99BD-47F2-9D3E-0D346EE138DB}">
      <formula1>0</formula1>
      <formula2>100</formula2>
    </dataValidation>
    <dataValidation type="whole" allowBlank="1" showInputMessage="1" showErrorMessage="1" errorTitle="Valor fuera de rango" error="Ingrese un valor correcto" sqref="G24" xr:uid="{6E6657E6-F500-40D1-81F1-8AF05EC162E9}">
      <formula1>0</formula1>
      <formula2>100</formula2>
    </dataValidation>
    <dataValidation type="whole" allowBlank="1" showInputMessage="1" showErrorMessage="1" errorTitle="Valor fuera de rango" error="Ingrese un valor correcto" sqref="G25" xr:uid="{77B7B08B-E61C-440E-A7E7-C025A8D1C2B9}">
      <formula1>0</formula1>
      <formula2>100</formula2>
    </dataValidation>
    <dataValidation type="whole" allowBlank="1" showInputMessage="1" showErrorMessage="1" errorTitle="Valor fuera de rango" error="Ingrese un valor correcto" sqref="G26" xr:uid="{E49CA79E-3C00-4515-A466-B7184D553127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75FE6-5E77-49EA-B994-E46C5D7F7315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262</v>
      </c>
      <c r="C1" s="1" t="s">
        <v>263</v>
      </c>
      <c r="D1" s="5" t="s">
        <v>310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264</v>
      </c>
      <c r="B3" s="12">
        <v>1</v>
      </c>
      <c r="C3" s="13" t="s">
        <v>265</v>
      </c>
      <c r="D3" s="14">
        <v>92</v>
      </c>
      <c r="E3" s="14">
        <v>76</v>
      </c>
      <c r="F3" s="14">
        <v>72</v>
      </c>
      <c r="G3" s="15"/>
      <c r="H3" s="14"/>
      <c r="I3" s="14"/>
      <c r="J3" s="14"/>
      <c r="M3" s="11">
        <f>D3+E3+F3+G3+H3</f>
        <v>240</v>
      </c>
      <c r="N3">
        <f>M3*0.17</f>
        <v>40.800000000000004</v>
      </c>
      <c r="O3">
        <f>I3*0.15</f>
        <v>0</v>
      </c>
      <c r="P3">
        <f>ROUND(N3+O3,0)</f>
        <v>41</v>
      </c>
    </row>
    <row r="4" spans="1:16" x14ac:dyDescent="0.25">
      <c r="A4" s="12" t="s">
        <v>266</v>
      </c>
      <c r="B4" s="12">
        <v>2</v>
      </c>
      <c r="C4" s="13" t="s">
        <v>267</v>
      </c>
      <c r="D4" s="14">
        <v>97</v>
      </c>
      <c r="E4" s="14">
        <v>97</v>
      </c>
      <c r="F4" s="14">
        <v>100</v>
      </c>
      <c r="G4" s="15"/>
      <c r="H4" s="14"/>
      <c r="I4" s="14"/>
      <c r="J4" s="14"/>
      <c r="M4" s="11">
        <f>D4+E4+F4+G4+H4</f>
        <v>294</v>
      </c>
      <c r="N4">
        <f>M4*0.17</f>
        <v>49.980000000000004</v>
      </c>
      <c r="O4">
        <f>I4*0.15</f>
        <v>0</v>
      </c>
      <c r="P4">
        <f>ROUND(N4+O4,0)</f>
        <v>50</v>
      </c>
    </row>
    <row r="5" spans="1:16" x14ac:dyDescent="0.25">
      <c r="A5" s="12" t="s">
        <v>268</v>
      </c>
      <c r="B5" s="12">
        <v>3</v>
      </c>
      <c r="C5" s="13" t="s">
        <v>269</v>
      </c>
      <c r="D5" s="14">
        <v>88</v>
      </c>
      <c r="E5" s="14">
        <v>74</v>
      </c>
      <c r="F5" s="14">
        <v>96</v>
      </c>
      <c r="G5" s="15"/>
      <c r="H5" s="14"/>
      <c r="I5" s="14"/>
      <c r="J5" s="14"/>
      <c r="M5" s="11">
        <f>D5+E5+F5+G5+H5</f>
        <v>258</v>
      </c>
      <c r="N5">
        <f>M5*0.17</f>
        <v>43.860000000000007</v>
      </c>
      <c r="O5">
        <f>I5*0.15</f>
        <v>0</v>
      </c>
      <c r="P5">
        <f>ROUND(N5+O5,0)</f>
        <v>44</v>
      </c>
    </row>
    <row r="6" spans="1:16" x14ac:dyDescent="0.25">
      <c r="A6" s="12" t="s">
        <v>270</v>
      </c>
      <c r="B6" s="12">
        <v>4</v>
      </c>
      <c r="C6" s="13" t="s">
        <v>271</v>
      </c>
      <c r="D6" s="14">
        <v>100</v>
      </c>
      <c r="E6" s="14">
        <v>99</v>
      </c>
      <c r="F6" s="14">
        <v>96</v>
      </c>
      <c r="G6" s="15"/>
      <c r="H6" s="14"/>
      <c r="I6" s="14"/>
      <c r="J6" s="14"/>
      <c r="M6" s="11">
        <f>D6+E6+F6+G6+H6</f>
        <v>295</v>
      </c>
      <c r="N6">
        <f>M6*0.17</f>
        <v>50.150000000000006</v>
      </c>
      <c r="O6">
        <f>I6*0.15</f>
        <v>0</v>
      </c>
      <c r="P6">
        <f>ROUND(N6+O6,0)</f>
        <v>50</v>
      </c>
    </row>
    <row r="7" spans="1:16" x14ac:dyDescent="0.25">
      <c r="A7" s="12" t="s">
        <v>272</v>
      </c>
      <c r="B7" s="12">
        <v>5</v>
      </c>
      <c r="C7" s="13" t="s">
        <v>273</v>
      </c>
      <c r="D7" s="14">
        <v>95</v>
      </c>
      <c r="E7" s="14">
        <v>97</v>
      </c>
      <c r="F7" s="14">
        <v>100</v>
      </c>
      <c r="G7" s="15"/>
      <c r="H7" s="14"/>
      <c r="I7" s="14"/>
      <c r="J7" s="14"/>
      <c r="M7" s="11">
        <f>D7+E7+F7+G7+H7</f>
        <v>292</v>
      </c>
      <c r="N7">
        <f>M7*0.17</f>
        <v>49.64</v>
      </c>
      <c r="O7">
        <f>I7*0.15</f>
        <v>0</v>
      </c>
      <c r="P7">
        <f>ROUND(N7+O7,0)</f>
        <v>50</v>
      </c>
    </row>
    <row r="8" spans="1:16" x14ac:dyDescent="0.25">
      <c r="A8" s="12" t="s">
        <v>274</v>
      </c>
      <c r="B8" s="12">
        <v>6</v>
      </c>
      <c r="C8" s="13" t="s">
        <v>275</v>
      </c>
      <c r="D8" s="14">
        <v>100</v>
      </c>
      <c r="E8" s="14">
        <v>97</v>
      </c>
      <c r="F8" s="14">
        <v>100</v>
      </c>
      <c r="G8" s="15"/>
      <c r="H8" s="14"/>
      <c r="I8" s="14"/>
      <c r="J8" s="14"/>
      <c r="M8" s="11">
        <f>D8+E8+F8+G8+H8</f>
        <v>297</v>
      </c>
      <c r="N8">
        <f>M8*0.17</f>
        <v>50.49</v>
      </c>
      <c r="O8">
        <f>I8*0.15</f>
        <v>0</v>
      </c>
      <c r="P8">
        <f>ROUND(N8+O8,0)</f>
        <v>50</v>
      </c>
    </row>
    <row r="9" spans="1:16" x14ac:dyDescent="0.25">
      <c r="A9" s="12" t="s">
        <v>276</v>
      </c>
      <c r="B9" s="12">
        <v>7</v>
      </c>
      <c r="C9" s="13" t="s">
        <v>277</v>
      </c>
      <c r="D9" s="14">
        <v>93</v>
      </c>
      <c r="E9" s="14">
        <v>90</v>
      </c>
      <c r="F9" s="14">
        <v>92</v>
      </c>
      <c r="G9" s="15"/>
      <c r="H9" s="14"/>
      <c r="I9" s="14"/>
      <c r="J9" s="14"/>
      <c r="M9" s="11">
        <f>D9+E9+F9+G9+H9</f>
        <v>275</v>
      </c>
      <c r="N9">
        <f>M9*0.17</f>
        <v>46.75</v>
      </c>
      <c r="O9">
        <f>I9*0.15</f>
        <v>0</v>
      </c>
      <c r="P9">
        <f>ROUND(N9+O9,0)</f>
        <v>47</v>
      </c>
    </row>
    <row r="10" spans="1:16" x14ac:dyDescent="0.25">
      <c r="A10" s="12" t="s">
        <v>278</v>
      </c>
      <c r="B10" s="12">
        <v>8</v>
      </c>
      <c r="C10" s="13" t="s">
        <v>279</v>
      </c>
      <c r="D10" s="14">
        <v>90</v>
      </c>
      <c r="E10" s="14">
        <v>87</v>
      </c>
      <c r="F10" s="14">
        <v>82</v>
      </c>
      <c r="G10" s="15"/>
      <c r="H10" s="14"/>
      <c r="I10" s="14"/>
      <c r="J10" s="14"/>
      <c r="M10" s="11">
        <f>D10+E10+F10+G10+H10</f>
        <v>259</v>
      </c>
      <c r="N10">
        <f>M10*0.17</f>
        <v>44.03</v>
      </c>
      <c r="O10">
        <f>I10*0.15</f>
        <v>0</v>
      </c>
      <c r="P10">
        <f>ROUND(N10+O10,0)</f>
        <v>44</v>
      </c>
    </row>
    <row r="11" spans="1:16" x14ac:dyDescent="0.25">
      <c r="A11" s="12" t="s">
        <v>280</v>
      </c>
      <c r="B11" s="12">
        <v>9</v>
      </c>
      <c r="C11" s="13" t="s">
        <v>281</v>
      </c>
      <c r="D11" s="14">
        <v>100</v>
      </c>
      <c r="E11" s="14">
        <v>94</v>
      </c>
      <c r="F11" s="14">
        <v>100</v>
      </c>
      <c r="G11" s="15"/>
      <c r="H11" s="14"/>
      <c r="I11" s="14"/>
      <c r="J11" s="14"/>
      <c r="M11" s="11">
        <f>D11+E11+F11+G11+H11</f>
        <v>294</v>
      </c>
      <c r="N11">
        <f>M11*0.17</f>
        <v>49.980000000000004</v>
      </c>
      <c r="O11">
        <f>I11*0.15</f>
        <v>0</v>
      </c>
      <c r="P11">
        <f>ROUND(N11+O11,0)</f>
        <v>50</v>
      </c>
    </row>
    <row r="12" spans="1:16" x14ac:dyDescent="0.25">
      <c r="A12" s="12" t="s">
        <v>282</v>
      </c>
      <c r="B12" s="12">
        <v>10</v>
      </c>
      <c r="C12" s="13" t="s">
        <v>283</v>
      </c>
      <c r="D12" s="14">
        <v>98</v>
      </c>
      <c r="E12" s="14">
        <v>91</v>
      </c>
      <c r="F12" s="14">
        <v>100</v>
      </c>
      <c r="G12" s="15"/>
      <c r="H12" s="14"/>
      <c r="I12" s="14"/>
      <c r="J12" s="14"/>
      <c r="M12" s="11">
        <f>D12+E12+F12+G12+H12</f>
        <v>289</v>
      </c>
      <c r="N12">
        <f>M12*0.17</f>
        <v>49.13</v>
      </c>
      <c r="O12">
        <f>I12*0.15</f>
        <v>0</v>
      </c>
      <c r="P12">
        <f>ROUND(N12+O12,0)</f>
        <v>49</v>
      </c>
    </row>
    <row r="13" spans="1:16" x14ac:dyDescent="0.25">
      <c r="A13" s="12" t="s">
        <v>284</v>
      </c>
      <c r="B13" s="12">
        <v>11</v>
      </c>
      <c r="C13" s="13" t="s">
        <v>285</v>
      </c>
      <c r="D13" s="14">
        <v>95</v>
      </c>
      <c r="E13" s="14">
        <v>86</v>
      </c>
      <c r="F13" s="14">
        <v>90</v>
      </c>
      <c r="G13" s="15"/>
      <c r="H13" s="14"/>
      <c r="I13" s="14"/>
      <c r="J13" s="14"/>
      <c r="M13" s="11">
        <f>D13+E13+F13+G13+H13</f>
        <v>271</v>
      </c>
      <c r="N13">
        <f>M13*0.17</f>
        <v>46.07</v>
      </c>
      <c r="O13">
        <f>I13*0.15</f>
        <v>0</v>
      </c>
      <c r="P13">
        <f>ROUND(N13+O13,0)</f>
        <v>46</v>
      </c>
    </row>
    <row r="14" spans="1:16" x14ac:dyDescent="0.25">
      <c r="A14" s="12" t="s">
        <v>286</v>
      </c>
      <c r="B14" s="12">
        <v>12</v>
      </c>
      <c r="C14" s="13" t="s">
        <v>287</v>
      </c>
      <c r="D14" s="14">
        <v>92</v>
      </c>
      <c r="E14" s="14">
        <v>86</v>
      </c>
      <c r="F14" s="14">
        <v>92</v>
      </c>
      <c r="G14" s="15"/>
      <c r="H14" s="14"/>
      <c r="I14" s="14"/>
      <c r="J14" s="14"/>
      <c r="M14" s="11">
        <f>D14+E14+F14+G14+H14</f>
        <v>270</v>
      </c>
      <c r="N14">
        <f>M14*0.17</f>
        <v>45.900000000000006</v>
      </c>
      <c r="O14">
        <f>I14*0.15</f>
        <v>0</v>
      </c>
      <c r="P14">
        <f>ROUND(N14+O14,0)</f>
        <v>46</v>
      </c>
    </row>
    <row r="15" spans="1:16" x14ac:dyDescent="0.25">
      <c r="A15" s="12" t="s">
        <v>288</v>
      </c>
      <c r="B15" s="12">
        <v>13</v>
      </c>
      <c r="C15" s="13" t="s">
        <v>289</v>
      </c>
      <c r="D15" s="14">
        <v>97</v>
      </c>
      <c r="E15" s="14">
        <v>93</v>
      </c>
      <c r="F15" s="14">
        <v>96</v>
      </c>
      <c r="G15" s="15"/>
      <c r="H15" s="14"/>
      <c r="I15" s="14"/>
      <c r="J15" s="14"/>
      <c r="M15" s="11">
        <f>D15+E15+F15+G15+H15</f>
        <v>286</v>
      </c>
      <c r="N15">
        <f>M15*0.17</f>
        <v>48.620000000000005</v>
      </c>
      <c r="O15">
        <f>I15*0.15</f>
        <v>0</v>
      </c>
      <c r="P15">
        <f>ROUND(N15+O15,0)</f>
        <v>49</v>
      </c>
    </row>
    <row r="16" spans="1:16" x14ac:dyDescent="0.25">
      <c r="A16" s="12" t="s">
        <v>290</v>
      </c>
      <c r="B16" s="12">
        <v>14</v>
      </c>
      <c r="C16" s="13" t="s">
        <v>291</v>
      </c>
      <c r="D16" s="14">
        <v>95</v>
      </c>
      <c r="E16" s="14">
        <v>94</v>
      </c>
      <c r="F16" s="14">
        <v>80</v>
      </c>
      <c r="G16" s="15"/>
      <c r="H16" s="14"/>
      <c r="I16" s="14"/>
      <c r="J16" s="14"/>
      <c r="M16" s="11">
        <f>D16+E16+F16+G16+H16</f>
        <v>269</v>
      </c>
      <c r="N16">
        <f>M16*0.17</f>
        <v>45.730000000000004</v>
      </c>
      <c r="O16">
        <f>I16*0.15</f>
        <v>0</v>
      </c>
      <c r="P16">
        <f>ROUND(N16+O16,0)</f>
        <v>46</v>
      </c>
    </row>
    <row r="17" spans="1:16" x14ac:dyDescent="0.25">
      <c r="A17" s="12" t="s">
        <v>292</v>
      </c>
      <c r="B17" s="12">
        <v>15</v>
      </c>
      <c r="C17" s="13" t="s">
        <v>293</v>
      </c>
      <c r="D17" s="14">
        <v>98</v>
      </c>
      <c r="E17" s="14">
        <v>87</v>
      </c>
      <c r="F17" s="14">
        <v>100</v>
      </c>
      <c r="G17" s="15"/>
      <c r="H17" s="14"/>
      <c r="I17" s="14"/>
      <c r="J17" s="14"/>
      <c r="M17" s="11">
        <f>D17+E17+F17+G17+H17</f>
        <v>285</v>
      </c>
      <c r="N17">
        <f>M17*0.17</f>
        <v>48.45</v>
      </c>
      <c r="O17">
        <f>I17*0.15</f>
        <v>0</v>
      </c>
      <c r="P17">
        <f>ROUND(N17+O17,0)</f>
        <v>48</v>
      </c>
    </row>
    <row r="18" spans="1:16" x14ac:dyDescent="0.25">
      <c r="A18" s="12" t="s">
        <v>294</v>
      </c>
      <c r="B18" s="12">
        <v>16</v>
      </c>
      <c r="C18" s="13" t="s">
        <v>295</v>
      </c>
      <c r="D18" s="14">
        <v>90</v>
      </c>
      <c r="E18" s="14">
        <v>93</v>
      </c>
      <c r="F18" s="14">
        <v>100</v>
      </c>
      <c r="G18" s="15"/>
      <c r="H18" s="14"/>
      <c r="I18" s="14"/>
      <c r="J18" s="14"/>
      <c r="M18" s="11">
        <f>D18+E18+F18+G18+H18</f>
        <v>283</v>
      </c>
      <c r="N18">
        <f>M18*0.17</f>
        <v>48.110000000000007</v>
      </c>
      <c r="O18">
        <f>I18*0.15</f>
        <v>0</v>
      </c>
      <c r="P18">
        <f>ROUND(N18+O18,0)</f>
        <v>48</v>
      </c>
    </row>
    <row r="19" spans="1:16" x14ac:dyDescent="0.25">
      <c r="A19" s="12" t="s">
        <v>296</v>
      </c>
      <c r="B19" s="12">
        <v>17</v>
      </c>
      <c r="C19" s="13" t="s">
        <v>297</v>
      </c>
      <c r="D19" s="14">
        <v>97</v>
      </c>
      <c r="E19" s="14">
        <v>91</v>
      </c>
      <c r="F19" s="14">
        <v>88</v>
      </c>
      <c r="G19" s="15"/>
      <c r="H19" s="14"/>
      <c r="I19" s="14"/>
      <c r="J19" s="14"/>
      <c r="M19" s="11">
        <f>D19+E19+F19+G19+H19</f>
        <v>276</v>
      </c>
      <c r="N19">
        <f>M19*0.17</f>
        <v>46.92</v>
      </c>
      <c r="O19">
        <f>I19*0.15</f>
        <v>0</v>
      </c>
      <c r="P19">
        <f>ROUND(N19+O19,0)</f>
        <v>47</v>
      </c>
    </row>
    <row r="20" spans="1:16" x14ac:dyDescent="0.25">
      <c r="A20" s="12" t="s">
        <v>298</v>
      </c>
      <c r="B20" s="12">
        <v>18</v>
      </c>
      <c r="C20" s="13" t="s">
        <v>299</v>
      </c>
      <c r="D20" s="14">
        <v>92</v>
      </c>
      <c r="E20" s="14">
        <v>84</v>
      </c>
      <c r="F20" s="14">
        <v>80</v>
      </c>
      <c r="G20" s="15"/>
      <c r="H20" s="14"/>
      <c r="I20" s="14"/>
      <c r="J20" s="14"/>
      <c r="M20" s="11">
        <f>D20+E20+F20+G20+H20</f>
        <v>256</v>
      </c>
      <c r="N20">
        <f>M20*0.17</f>
        <v>43.52</v>
      </c>
      <c r="O20">
        <f>I20*0.15</f>
        <v>0</v>
      </c>
      <c r="P20">
        <f>ROUND(N20+O20,0)</f>
        <v>44</v>
      </c>
    </row>
    <row r="21" spans="1:16" x14ac:dyDescent="0.25">
      <c r="A21" s="12" t="s">
        <v>300</v>
      </c>
      <c r="B21" s="12">
        <v>19</v>
      </c>
      <c r="C21" s="13" t="s">
        <v>301</v>
      </c>
      <c r="D21" s="14">
        <v>100</v>
      </c>
      <c r="E21" s="14">
        <v>93</v>
      </c>
      <c r="F21" s="14">
        <v>100</v>
      </c>
      <c r="G21" s="15"/>
      <c r="H21" s="14"/>
      <c r="I21" s="14"/>
      <c r="J21" s="14"/>
      <c r="M21" s="11">
        <f>D21+E21+F21+G21+H21</f>
        <v>293</v>
      </c>
      <c r="N21">
        <f>M21*0.17</f>
        <v>49.81</v>
      </c>
      <c r="O21">
        <f>I21*0.15</f>
        <v>0</v>
      </c>
      <c r="P21">
        <f>ROUND(N21+O21,0)</f>
        <v>50</v>
      </c>
    </row>
    <row r="22" spans="1:16" x14ac:dyDescent="0.25">
      <c r="A22" s="12" t="s">
        <v>302</v>
      </c>
      <c r="B22" s="12">
        <v>20</v>
      </c>
      <c r="C22" s="13" t="s">
        <v>303</v>
      </c>
      <c r="D22" s="14">
        <v>100</v>
      </c>
      <c r="E22" s="14">
        <v>97</v>
      </c>
      <c r="F22" s="14">
        <v>94</v>
      </c>
      <c r="G22" s="15"/>
      <c r="H22" s="14"/>
      <c r="I22" s="14"/>
      <c r="J22" s="14"/>
      <c r="M22" s="11">
        <f>D22+E22+F22+G22+H22</f>
        <v>291</v>
      </c>
      <c r="N22">
        <f>M22*0.17</f>
        <v>49.470000000000006</v>
      </c>
      <c r="O22">
        <f>I22*0.15</f>
        <v>0</v>
      </c>
      <c r="P22">
        <f>ROUND(N22+O22,0)</f>
        <v>49</v>
      </c>
    </row>
    <row r="23" spans="1:16" x14ac:dyDescent="0.25">
      <c r="A23" s="12" t="s">
        <v>304</v>
      </c>
      <c r="B23" s="12">
        <v>21</v>
      </c>
      <c r="C23" s="13" t="s">
        <v>305</v>
      </c>
      <c r="D23" s="14">
        <v>92</v>
      </c>
      <c r="E23" s="14">
        <v>92</v>
      </c>
      <c r="F23" s="14">
        <v>88</v>
      </c>
      <c r="G23" s="15"/>
      <c r="H23" s="14"/>
      <c r="I23" s="14"/>
      <c r="J23" s="14"/>
      <c r="M23" s="11">
        <f>D23+E23+F23+G23+H23</f>
        <v>272</v>
      </c>
      <c r="N23">
        <f>M23*0.17</f>
        <v>46.24</v>
      </c>
      <c r="O23">
        <f>I23*0.15</f>
        <v>0</v>
      </c>
      <c r="P23">
        <f>ROUND(N23+O23,0)</f>
        <v>46</v>
      </c>
    </row>
    <row r="24" spans="1:16" x14ac:dyDescent="0.25">
      <c r="A24" s="12" t="s">
        <v>306</v>
      </c>
      <c r="B24" s="12">
        <v>22</v>
      </c>
      <c r="C24" s="13" t="s">
        <v>307</v>
      </c>
      <c r="D24" s="14">
        <v>97</v>
      </c>
      <c r="E24" s="14">
        <v>91</v>
      </c>
      <c r="F24" s="14">
        <v>92</v>
      </c>
      <c r="G24" s="15"/>
      <c r="H24" s="14"/>
      <c r="I24" s="14"/>
      <c r="J24" s="14"/>
      <c r="M24" s="11">
        <f>D24+E24+F24+G24+H24</f>
        <v>280</v>
      </c>
      <c r="N24">
        <f>M24*0.17</f>
        <v>47.6</v>
      </c>
      <c r="O24">
        <f>I24*0.15</f>
        <v>0</v>
      </c>
      <c r="P24">
        <f>ROUND(N24+O24,0)</f>
        <v>48</v>
      </c>
    </row>
    <row r="25" spans="1:16" x14ac:dyDescent="0.25">
      <c r="A25" s="12" t="s">
        <v>308</v>
      </c>
      <c r="B25" s="12">
        <v>23</v>
      </c>
      <c r="C25" s="13" t="s">
        <v>309</v>
      </c>
      <c r="D25" s="14">
        <v>100</v>
      </c>
      <c r="E25" s="14">
        <v>93</v>
      </c>
      <c r="F25" s="14">
        <v>100</v>
      </c>
      <c r="G25" s="15"/>
      <c r="H25" s="14"/>
      <c r="I25" s="14"/>
      <c r="J25" s="14"/>
      <c r="M25" s="11">
        <f>D25+E25+F25+G25+H25</f>
        <v>293</v>
      </c>
      <c r="N25">
        <f>M25*0.17</f>
        <v>49.81</v>
      </c>
      <c r="O25">
        <f>I25*0.15</f>
        <v>0</v>
      </c>
      <c r="P25">
        <f>ROUND(N25+O25,0)</f>
        <v>50</v>
      </c>
    </row>
  </sheetData>
  <sheetProtection algorithmName="SHA-512" hashValue="pADAdmTWrYwQ6a7cgo4FzVDw+5lrxiHU2Avgsbn9g1knX1FgeoDoxCl9mJxNSSsmboNWmt+LkjrkI9dFlxMVvQ==" saltValue="Iv8uKQWFbCpxlrLZPGXZzg==" spinCount="100000" sheet="1" objects="1" scenarios="1"/>
  <dataValidations count="23">
    <dataValidation type="whole" allowBlank="1" showInputMessage="1" showErrorMessage="1" errorTitle="Valor fuera de rango" error="Ingrese un valor correcto" sqref="G3" xr:uid="{2FA14477-ADF8-4D7C-A196-452192EB641A}">
      <formula1>0</formula1>
      <formula2>100</formula2>
    </dataValidation>
    <dataValidation type="whole" allowBlank="1" showInputMessage="1" showErrorMessage="1" errorTitle="Valor fuera de rango" error="Ingrese un valor correcto" sqref="G4" xr:uid="{EF56ACCB-41D9-420D-9344-E0BF3B573E0A}">
      <formula1>0</formula1>
      <formula2>100</formula2>
    </dataValidation>
    <dataValidation type="whole" allowBlank="1" showInputMessage="1" showErrorMessage="1" errorTitle="Valor fuera de rango" error="Ingrese un valor correcto" sqref="G5" xr:uid="{A52206AC-C99A-4DD4-B9E4-BAC075E71834}">
      <formula1>0</formula1>
      <formula2>100</formula2>
    </dataValidation>
    <dataValidation type="whole" allowBlank="1" showInputMessage="1" showErrorMessage="1" errorTitle="Valor fuera de rango" error="Ingrese un valor correcto" sqref="G6" xr:uid="{E6EE21EA-D042-43A5-A39C-E6DB22FA8655}">
      <formula1>0</formula1>
      <formula2>100</formula2>
    </dataValidation>
    <dataValidation type="whole" allowBlank="1" showInputMessage="1" showErrorMessage="1" errorTitle="Valor fuera de rango" error="Ingrese un valor correcto" sqref="G7" xr:uid="{4E541291-29BE-4E39-A8C9-3D3E7A3C47ED}">
      <formula1>0</formula1>
      <formula2>100</formula2>
    </dataValidation>
    <dataValidation type="whole" allowBlank="1" showInputMessage="1" showErrorMessage="1" errorTitle="Valor fuera de rango" error="Ingrese un valor correcto" sqref="G8" xr:uid="{55DD87C3-6EED-4224-A2E8-5886AF20C636}">
      <formula1>0</formula1>
      <formula2>100</formula2>
    </dataValidation>
    <dataValidation type="whole" allowBlank="1" showInputMessage="1" showErrorMessage="1" errorTitle="Valor fuera de rango" error="Ingrese un valor correcto" sqref="G9" xr:uid="{8D7F1968-9FF4-415D-9AE8-DE4A2DDABFE7}">
      <formula1>0</formula1>
      <formula2>100</formula2>
    </dataValidation>
    <dataValidation type="whole" allowBlank="1" showInputMessage="1" showErrorMessage="1" errorTitle="Valor fuera de rango" error="Ingrese un valor correcto" sqref="G10" xr:uid="{D8918BCB-CAA3-40FA-9F81-A9FD6247ED30}">
      <formula1>0</formula1>
      <formula2>100</formula2>
    </dataValidation>
    <dataValidation type="whole" allowBlank="1" showInputMessage="1" showErrorMessage="1" errorTitle="Valor fuera de rango" error="Ingrese un valor correcto" sqref="G11" xr:uid="{CF975D06-C60F-472C-8508-DF296ABF0E61}">
      <formula1>0</formula1>
      <formula2>100</formula2>
    </dataValidation>
    <dataValidation type="whole" allowBlank="1" showInputMessage="1" showErrorMessage="1" errorTitle="Valor fuera de rango" error="Ingrese un valor correcto" sqref="G12" xr:uid="{058F87EC-5F01-426E-A4AD-F5F8E1ADF549}">
      <formula1>0</formula1>
      <formula2>100</formula2>
    </dataValidation>
    <dataValidation type="whole" allowBlank="1" showInputMessage="1" showErrorMessage="1" errorTitle="Valor fuera de rango" error="Ingrese un valor correcto" sqref="G13" xr:uid="{E68590DC-944C-497B-ABDE-6628869E5164}">
      <formula1>0</formula1>
      <formula2>100</formula2>
    </dataValidation>
    <dataValidation type="whole" allowBlank="1" showInputMessage="1" showErrorMessage="1" errorTitle="Valor fuera de rango" error="Ingrese un valor correcto" sqref="G14" xr:uid="{B39E320D-DB15-4E1C-A87B-0207E93FADC9}">
      <formula1>0</formula1>
      <formula2>100</formula2>
    </dataValidation>
    <dataValidation type="whole" allowBlank="1" showInputMessage="1" showErrorMessage="1" errorTitle="Valor fuera de rango" error="Ingrese un valor correcto" sqref="G15" xr:uid="{CAE348BF-90FB-481F-87B8-55B4B3BE8B24}">
      <formula1>0</formula1>
      <formula2>100</formula2>
    </dataValidation>
    <dataValidation type="whole" allowBlank="1" showInputMessage="1" showErrorMessage="1" errorTitle="Valor fuera de rango" error="Ingrese un valor correcto" sqref="G16" xr:uid="{2BEB9F7F-7B71-4CFD-BEA5-3FA0E8698D9A}">
      <formula1>0</formula1>
      <formula2>100</formula2>
    </dataValidation>
    <dataValidation type="whole" allowBlank="1" showInputMessage="1" showErrorMessage="1" errorTitle="Valor fuera de rango" error="Ingrese un valor correcto" sqref="G17" xr:uid="{42F7E98D-58A5-415E-BCA0-8B65D7F7370E}">
      <formula1>0</formula1>
      <formula2>100</formula2>
    </dataValidation>
    <dataValidation type="whole" allowBlank="1" showInputMessage="1" showErrorMessage="1" errorTitle="Valor fuera de rango" error="Ingrese un valor correcto" sqref="G18" xr:uid="{75050C7D-9014-471C-8444-9817582651C4}">
      <formula1>0</formula1>
      <formula2>100</formula2>
    </dataValidation>
    <dataValidation type="whole" allowBlank="1" showInputMessage="1" showErrorMessage="1" errorTitle="Valor fuera de rango" error="Ingrese un valor correcto" sqref="G19" xr:uid="{7553ACE9-0402-4B15-91FE-0887A0EE5BDD}">
      <formula1>0</formula1>
      <formula2>100</formula2>
    </dataValidation>
    <dataValidation type="whole" allowBlank="1" showInputMessage="1" showErrorMessage="1" errorTitle="Valor fuera de rango" error="Ingrese un valor correcto" sqref="G20" xr:uid="{F87492F3-3B7D-4899-BD83-BA7B39F8B65F}">
      <formula1>0</formula1>
      <formula2>100</formula2>
    </dataValidation>
    <dataValidation type="whole" allowBlank="1" showInputMessage="1" showErrorMessage="1" errorTitle="Valor fuera de rango" error="Ingrese un valor correcto" sqref="G21" xr:uid="{CEAC4B8D-8499-4048-96A4-7D8081C2361F}">
      <formula1>0</formula1>
      <formula2>100</formula2>
    </dataValidation>
    <dataValidation type="whole" allowBlank="1" showInputMessage="1" showErrorMessage="1" errorTitle="Valor fuera de rango" error="Ingrese un valor correcto" sqref="G22" xr:uid="{C6A0C83F-2711-4171-BDBE-50FF383F53D8}">
      <formula1>0</formula1>
      <formula2>100</formula2>
    </dataValidation>
    <dataValidation type="whole" allowBlank="1" showInputMessage="1" showErrorMessage="1" errorTitle="Valor fuera de rango" error="Ingrese un valor correcto" sqref="G23" xr:uid="{0A9914BF-42B7-4F5E-93AF-D6CDCE2B92D9}">
      <formula1>0</formula1>
      <formula2>100</formula2>
    </dataValidation>
    <dataValidation type="whole" allowBlank="1" showInputMessage="1" showErrorMessage="1" errorTitle="Valor fuera de rango" error="Ingrese un valor correcto" sqref="G24" xr:uid="{3426A267-4270-43B0-92EA-172B1A436069}">
      <formula1>0</formula1>
      <formula2>100</formula2>
    </dataValidation>
    <dataValidation type="whole" allowBlank="1" showInputMessage="1" showErrorMessage="1" errorTitle="Valor fuera de rango" error="Ingrese un valor correcto" sqref="G25" xr:uid="{BEB063BA-1EA0-497B-9698-665D6D6C24EA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C3657-5B7D-490A-A2E0-D1B9150A8BFE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311</v>
      </c>
      <c r="C1" s="1" t="s">
        <v>312</v>
      </c>
      <c r="D1" s="5" t="s">
        <v>359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313</v>
      </c>
      <c r="B3" s="12">
        <v>1</v>
      </c>
      <c r="C3" s="13" t="s">
        <v>314</v>
      </c>
      <c r="D3" s="14">
        <v>97</v>
      </c>
      <c r="E3" s="14">
        <v>93</v>
      </c>
      <c r="F3" s="14">
        <v>92</v>
      </c>
      <c r="G3" s="15"/>
      <c r="H3" s="14"/>
      <c r="I3" s="14"/>
      <c r="J3" s="14"/>
      <c r="M3" s="11">
        <f>D3+E3+F3+G3+H3</f>
        <v>282</v>
      </c>
      <c r="N3">
        <f>M3*0.17</f>
        <v>47.940000000000005</v>
      </c>
      <c r="O3">
        <f>I3*0.15</f>
        <v>0</v>
      </c>
      <c r="P3">
        <f>ROUND(N3+O3,0)</f>
        <v>48</v>
      </c>
    </row>
    <row r="4" spans="1:16" x14ac:dyDescent="0.25">
      <c r="A4" s="12" t="s">
        <v>315</v>
      </c>
      <c r="B4" s="12">
        <v>2</v>
      </c>
      <c r="C4" s="13" t="s">
        <v>316</v>
      </c>
      <c r="D4" s="14">
        <v>90</v>
      </c>
      <c r="E4" s="14">
        <v>95</v>
      </c>
      <c r="F4" s="14">
        <v>96</v>
      </c>
      <c r="G4" s="15"/>
      <c r="H4" s="14"/>
      <c r="I4" s="14"/>
      <c r="J4" s="14"/>
      <c r="M4" s="11">
        <f>D4+E4+F4+G4+H4</f>
        <v>281</v>
      </c>
      <c r="N4">
        <f>M4*0.17</f>
        <v>47.77</v>
      </c>
      <c r="O4">
        <f>I4*0.15</f>
        <v>0</v>
      </c>
      <c r="P4">
        <f>ROUND(N4+O4,0)</f>
        <v>48</v>
      </c>
    </row>
    <row r="5" spans="1:16" x14ac:dyDescent="0.25">
      <c r="A5" s="12" t="s">
        <v>317</v>
      </c>
      <c r="B5" s="12">
        <v>3</v>
      </c>
      <c r="C5" s="13" t="s">
        <v>318</v>
      </c>
      <c r="D5" s="14">
        <v>88</v>
      </c>
      <c r="E5" s="14">
        <v>88</v>
      </c>
      <c r="F5" s="14">
        <v>80</v>
      </c>
      <c r="G5" s="15"/>
      <c r="H5" s="14"/>
      <c r="I5" s="14"/>
      <c r="J5" s="14"/>
      <c r="M5" s="11">
        <f>D5+E5+F5+G5+H5</f>
        <v>256</v>
      </c>
      <c r="N5">
        <f>M5*0.17</f>
        <v>43.52</v>
      </c>
      <c r="O5">
        <f>I5*0.15</f>
        <v>0</v>
      </c>
      <c r="P5">
        <f>ROUND(N5+O5,0)</f>
        <v>44</v>
      </c>
    </row>
    <row r="6" spans="1:16" x14ac:dyDescent="0.25">
      <c r="A6" s="12" t="s">
        <v>319</v>
      </c>
      <c r="B6" s="12">
        <v>4</v>
      </c>
      <c r="C6" s="13" t="s">
        <v>320</v>
      </c>
      <c r="D6" s="14">
        <v>93</v>
      </c>
      <c r="E6" s="14">
        <v>98</v>
      </c>
      <c r="F6" s="14">
        <v>90</v>
      </c>
      <c r="G6" s="15"/>
      <c r="H6" s="14"/>
      <c r="I6" s="14"/>
      <c r="J6" s="14"/>
      <c r="M6" s="11">
        <f>D6+E6+F6+G6+H6</f>
        <v>281</v>
      </c>
      <c r="N6">
        <f>M6*0.17</f>
        <v>47.77</v>
      </c>
      <c r="O6">
        <f>I6*0.15</f>
        <v>0</v>
      </c>
      <c r="P6">
        <f>ROUND(N6+O6,0)</f>
        <v>48</v>
      </c>
    </row>
    <row r="7" spans="1:16" x14ac:dyDescent="0.25">
      <c r="A7" s="12" t="s">
        <v>321</v>
      </c>
      <c r="B7" s="12">
        <v>5</v>
      </c>
      <c r="C7" s="13" t="s">
        <v>322</v>
      </c>
      <c r="D7" s="14">
        <v>92</v>
      </c>
      <c r="E7" s="14">
        <v>87</v>
      </c>
      <c r="F7" s="14">
        <v>86</v>
      </c>
      <c r="G7" s="15"/>
      <c r="H7" s="14"/>
      <c r="I7" s="14"/>
      <c r="J7" s="14"/>
      <c r="M7" s="11">
        <f>D7+E7+F7+G7+H7</f>
        <v>265</v>
      </c>
      <c r="N7">
        <f>M7*0.17</f>
        <v>45.050000000000004</v>
      </c>
      <c r="O7">
        <f>I7*0.15</f>
        <v>0</v>
      </c>
      <c r="P7">
        <f>ROUND(N7+O7,0)</f>
        <v>45</v>
      </c>
    </row>
    <row r="8" spans="1:16" x14ac:dyDescent="0.25">
      <c r="A8" s="12" t="s">
        <v>323</v>
      </c>
      <c r="B8" s="12">
        <v>6</v>
      </c>
      <c r="C8" s="13" t="s">
        <v>324</v>
      </c>
      <c r="D8" s="14">
        <v>98</v>
      </c>
      <c r="E8" s="14">
        <v>100</v>
      </c>
      <c r="F8" s="14">
        <v>88</v>
      </c>
      <c r="G8" s="15"/>
      <c r="H8" s="14"/>
      <c r="I8" s="14"/>
      <c r="J8" s="14"/>
      <c r="M8" s="11">
        <f>D8+E8+F8+G8+H8</f>
        <v>286</v>
      </c>
      <c r="N8">
        <f>M8*0.17</f>
        <v>48.620000000000005</v>
      </c>
      <c r="O8">
        <f>I8*0.15</f>
        <v>0</v>
      </c>
      <c r="P8">
        <f>ROUND(N8+O8,0)</f>
        <v>49</v>
      </c>
    </row>
    <row r="9" spans="1:16" x14ac:dyDescent="0.25">
      <c r="A9" s="12" t="s">
        <v>325</v>
      </c>
      <c r="B9" s="12">
        <v>7</v>
      </c>
      <c r="C9" s="13" t="s">
        <v>326</v>
      </c>
      <c r="D9" s="14">
        <v>97</v>
      </c>
      <c r="E9" s="14">
        <v>95</v>
      </c>
      <c r="F9" s="14">
        <v>94</v>
      </c>
      <c r="G9" s="15"/>
      <c r="H9" s="14"/>
      <c r="I9" s="14"/>
      <c r="J9" s="14"/>
      <c r="M9" s="11">
        <f>D9+E9+F9+G9+H9</f>
        <v>286</v>
      </c>
      <c r="N9">
        <f>M9*0.17</f>
        <v>48.620000000000005</v>
      </c>
      <c r="O9">
        <f>I9*0.15</f>
        <v>0</v>
      </c>
      <c r="P9">
        <f>ROUND(N9+O9,0)</f>
        <v>49</v>
      </c>
    </row>
    <row r="10" spans="1:16" x14ac:dyDescent="0.25">
      <c r="A10" s="12" t="s">
        <v>327</v>
      </c>
      <c r="B10" s="12">
        <v>8</v>
      </c>
      <c r="C10" s="13" t="s">
        <v>328</v>
      </c>
      <c r="D10" s="14">
        <v>92</v>
      </c>
      <c r="E10" s="14">
        <v>78</v>
      </c>
      <c r="F10" s="14">
        <v>90</v>
      </c>
      <c r="G10" s="15"/>
      <c r="H10" s="14"/>
      <c r="I10" s="14"/>
      <c r="J10" s="14"/>
      <c r="M10" s="11">
        <f>D10+E10+F10+G10+H10</f>
        <v>260</v>
      </c>
      <c r="N10">
        <f>M10*0.17</f>
        <v>44.2</v>
      </c>
      <c r="O10">
        <f>I10*0.15</f>
        <v>0</v>
      </c>
      <c r="P10">
        <f>ROUND(N10+O10,0)</f>
        <v>44</v>
      </c>
    </row>
    <row r="11" spans="1:16" x14ac:dyDescent="0.25">
      <c r="A11" s="12" t="s">
        <v>329</v>
      </c>
      <c r="B11" s="12">
        <v>9</v>
      </c>
      <c r="C11" s="13" t="s">
        <v>330</v>
      </c>
      <c r="D11" s="14">
        <v>90</v>
      </c>
      <c r="E11" s="14">
        <v>95</v>
      </c>
      <c r="F11" s="14">
        <v>86</v>
      </c>
      <c r="G11" s="15"/>
      <c r="H11" s="14"/>
      <c r="I11" s="14"/>
      <c r="J11" s="14"/>
      <c r="M11" s="11">
        <f>D11+E11+F11+G11+H11</f>
        <v>271</v>
      </c>
      <c r="N11">
        <f>M11*0.17</f>
        <v>46.07</v>
      </c>
      <c r="O11">
        <f>I11*0.15</f>
        <v>0</v>
      </c>
      <c r="P11">
        <f>ROUND(N11+O11,0)</f>
        <v>46</v>
      </c>
    </row>
    <row r="12" spans="1:16" x14ac:dyDescent="0.25">
      <c r="A12" s="12" t="s">
        <v>331</v>
      </c>
      <c r="B12" s="12">
        <v>10</v>
      </c>
      <c r="C12" s="13" t="s">
        <v>332</v>
      </c>
      <c r="D12" s="14">
        <v>92</v>
      </c>
      <c r="E12" s="14">
        <v>92</v>
      </c>
      <c r="F12" s="14">
        <v>94</v>
      </c>
      <c r="G12" s="15"/>
      <c r="H12" s="14"/>
      <c r="I12" s="14"/>
      <c r="J12" s="14"/>
      <c r="M12" s="11">
        <f>D12+E12+F12+G12+H12</f>
        <v>278</v>
      </c>
      <c r="N12">
        <f>M12*0.17</f>
        <v>47.260000000000005</v>
      </c>
      <c r="O12">
        <f>I12*0.15</f>
        <v>0</v>
      </c>
      <c r="P12">
        <f>ROUND(N12+O12,0)</f>
        <v>47</v>
      </c>
    </row>
    <row r="13" spans="1:16" x14ac:dyDescent="0.25">
      <c r="A13" s="12" t="s">
        <v>333</v>
      </c>
      <c r="B13" s="12">
        <v>11</v>
      </c>
      <c r="C13" s="13" t="s">
        <v>334</v>
      </c>
      <c r="D13" s="14">
        <v>100</v>
      </c>
      <c r="E13" s="14">
        <v>95</v>
      </c>
      <c r="F13" s="14">
        <v>88</v>
      </c>
      <c r="G13" s="15"/>
      <c r="H13" s="14"/>
      <c r="I13" s="14"/>
      <c r="J13" s="14"/>
      <c r="M13" s="11">
        <f>D13+E13+F13+G13+H13</f>
        <v>283</v>
      </c>
      <c r="N13">
        <f>M13*0.17</f>
        <v>48.110000000000007</v>
      </c>
      <c r="O13">
        <f>I13*0.15</f>
        <v>0</v>
      </c>
      <c r="P13">
        <f>ROUND(N13+O13,0)</f>
        <v>48</v>
      </c>
    </row>
    <row r="14" spans="1:16" x14ac:dyDescent="0.25">
      <c r="A14" s="12" t="s">
        <v>335</v>
      </c>
      <c r="B14" s="12">
        <v>12</v>
      </c>
      <c r="C14" s="13" t="s">
        <v>336</v>
      </c>
      <c r="D14" s="14">
        <v>97</v>
      </c>
      <c r="E14" s="14">
        <v>95</v>
      </c>
      <c r="F14" s="14">
        <v>96</v>
      </c>
      <c r="G14" s="15"/>
      <c r="H14" s="14"/>
      <c r="I14" s="14"/>
      <c r="J14" s="14"/>
      <c r="M14" s="11">
        <f>D14+E14+F14+G14+H14</f>
        <v>288</v>
      </c>
      <c r="N14">
        <f>M14*0.17</f>
        <v>48.96</v>
      </c>
      <c r="O14">
        <f>I14*0.15</f>
        <v>0</v>
      </c>
      <c r="P14">
        <f>ROUND(N14+O14,0)</f>
        <v>49</v>
      </c>
    </row>
    <row r="15" spans="1:16" x14ac:dyDescent="0.25">
      <c r="A15" s="12" t="s">
        <v>337</v>
      </c>
      <c r="B15" s="12">
        <v>13</v>
      </c>
      <c r="C15" s="13" t="s">
        <v>338</v>
      </c>
      <c r="D15" s="14">
        <v>97</v>
      </c>
      <c r="E15" s="14">
        <v>82</v>
      </c>
      <c r="F15" s="14">
        <v>86</v>
      </c>
      <c r="G15" s="15"/>
      <c r="H15" s="14"/>
      <c r="I15" s="14"/>
      <c r="J15" s="14"/>
      <c r="M15" s="11">
        <f>D15+E15+F15+G15+H15</f>
        <v>265</v>
      </c>
      <c r="N15">
        <f>M15*0.17</f>
        <v>45.050000000000004</v>
      </c>
      <c r="O15">
        <f>I15*0.15</f>
        <v>0</v>
      </c>
      <c r="P15">
        <f>ROUND(N15+O15,0)</f>
        <v>45</v>
      </c>
    </row>
    <row r="16" spans="1:16" x14ac:dyDescent="0.25">
      <c r="A16" s="12" t="s">
        <v>339</v>
      </c>
      <c r="B16" s="12">
        <v>14</v>
      </c>
      <c r="C16" s="13" t="s">
        <v>340</v>
      </c>
      <c r="D16" s="14">
        <v>98</v>
      </c>
      <c r="E16" s="14">
        <v>100</v>
      </c>
      <c r="F16" s="14">
        <v>100</v>
      </c>
      <c r="G16" s="15"/>
      <c r="H16" s="14"/>
      <c r="I16" s="14"/>
      <c r="J16" s="14"/>
      <c r="M16" s="11">
        <f>D16+E16+F16+G16+H16</f>
        <v>298</v>
      </c>
      <c r="N16">
        <f>M16*0.17</f>
        <v>50.660000000000004</v>
      </c>
      <c r="O16">
        <f>I16*0.15</f>
        <v>0</v>
      </c>
      <c r="P16">
        <f>ROUND(N16+O16,0)</f>
        <v>51</v>
      </c>
    </row>
    <row r="17" spans="1:16" x14ac:dyDescent="0.25">
      <c r="A17" s="12" t="s">
        <v>341</v>
      </c>
      <c r="B17" s="12">
        <v>15</v>
      </c>
      <c r="C17" s="13" t="s">
        <v>342</v>
      </c>
      <c r="D17" s="14">
        <v>100</v>
      </c>
      <c r="E17" s="14">
        <v>100</v>
      </c>
      <c r="F17" s="14">
        <v>94</v>
      </c>
      <c r="G17" s="15"/>
      <c r="H17" s="14"/>
      <c r="I17" s="14"/>
      <c r="J17" s="14"/>
      <c r="M17" s="11">
        <f>D17+E17+F17+G17+H17</f>
        <v>294</v>
      </c>
      <c r="N17">
        <f>M17*0.17</f>
        <v>49.980000000000004</v>
      </c>
      <c r="O17">
        <f>I17*0.15</f>
        <v>0</v>
      </c>
      <c r="P17">
        <f>ROUND(N17+O17,0)</f>
        <v>50</v>
      </c>
    </row>
    <row r="18" spans="1:16" x14ac:dyDescent="0.25">
      <c r="A18" s="12" t="s">
        <v>343</v>
      </c>
      <c r="B18" s="12">
        <v>16</v>
      </c>
      <c r="C18" s="13" t="s">
        <v>344</v>
      </c>
      <c r="D18" s="14">
        <v>93</v>
      </c>
      <c r="E18" s="14">
        <v>95</v>
      </c>
      <c r="F18" s="14">
        <v>94</v>
      </c>
      <c r="G18" s="15"/>
      <c r="H18" s="14"/>
      <c r="I18" s="14"/>
      <c r="J18" s="14"/>
      <c r="M18" s="11">
        <f>D18+E18+F18+G18+H18</f>
        <v>282</v>
      </c>
      <c r="N18">
        <f>M18*0.17</f>
        <v>47.940000000000005</v>
      </c>
      <c r="O18">
        <f>I18*0.15</f>
        <v>0</v>
      </c>
      <c r="P18">
        <f>ROUND(N18+O18,0)</f>
        <v>48</v>
      </c>
    </row>
    <row r="19" spans="1:16" x14ac:dyDescent="0.25">
      <c r="A19" s="12" t="s">
        <v>345</v>
      </c>
      <c r="B19" s="12">
        <v>17</v>
      </c>
      <c r="C19" s="13" t="s">
        <v>346</v>
      </c>
      <c r="D19" s="14">
        <v>90</v>
      </c>
      <c r="E19" s="14">
        <v>87</v>
      </c>
      <c r="F19" s="14">
        <v>94</v>
      </c>
      <c r="G19" s="15"/>
      <c r="H19" s="14"/>
      <c r="I19" s="14"/>
      <c r="J19" s="14"/>
      <c r="M19" s="11">
        <f>D19+E19+F19+G19+H19</f>
        <v>271</v>
      </c>
      <c r="N19">
        <f>M19*0.17</f>
        <v>46.07</v>
      </c>
      <c r="O19">
        <f>I19*0.15</f>
        <v>0</v>
      </c>
      <c r="P19">
        <f>ROUND(N19+O19,0)</f>
        <v>46</v>
      </c>
    </row>
    <row r="20" spans="1:16" x14ac:dyDescent="0.25">
      <c r="A20" s="12" t="s">
        <v>347</v>
      </c>
      <c r="B20" s="12">
        <v>18</v>
      </c>
      <c r="C20" s="13" t="s">
        <v>348</v>
      </c>
      <c r="D20" s="14">
        <v>88</v>
      </c>
      <c r="E20" s="14">
        <v>88</v>
      </c>
      <c r="F20" s="14">
        <v>86</v>
      </c>
      <c r="G20" s="15"/>
      <c r="H20" s="14"/>
      <c r="I20" s="14"/>
      <c r="J20" s="14"/>
      <c r="M20" s="11">
        <f>D20+E20+F20+G20+H20</f>
        <v>262</v>
      </c>
      <c r="N20">
        <f>M20*0.17</f>
        <v>44.540000000000006</v>
      </c>
      <c r="O20">
        <f>I20*0.15</f>
        <v>0</v>
      </c>
      <c r="P20">
        <f>ROUND(N20+O20,0)</f>
        <v>45</v>
      </c>
    </row>
    <row r="21" spans="1:16" x14ac:dyDescent="0.25">
      <c r="A21" s="12" t="s">
        <v>349</v>
      </c>
      <c r="B21" s="12">
        <v>19</v>
      </c>
      <c r="C21" s="13" t="s">
        <v>350</v>
      </c>
      <c r="D21" s="14">
        <v>98</v>
      </c>
      <c r="E21" s="14">
        <v>100</v>
      </c>
      <c r="F21" s="14">
        <v>90</v>
      </c>
      <c r="G21" s="15"/>
      <c r="H21" s="14"/>
      <c r="I21" s="14"/>
      <c r="J21" s="14"/>
      <c r="M21" s="11">
        <f>D21+E21+F21+G21+H21</f>
        <v>288</v>
      </c>
      <c r="N21">
        <f>M21*0.17</f>
        <v>48.96</v>
      </c>
      <c r="O21">
        <f>I21*0.15</f>
        <v>0</v>
      </c>
      <c r="P21">
        <f>ROUND(N21+O21,0)</f>
        <v>49</v>
      </c>
    </row>
    <row r="22" spans="1:16" x14ac:dyDescent="0.25">
      <c r="A22" s="12" t="s">
        <v>351</v>
      </c>
      <c r="B22" s="12">
        <v>20</v>
      </c>
      <c r="C22" s="13" t="s">
        <v>352</v>
      </c>
      <c r="D22" s="14">
        <v>95</v>
      </c>
      <c r="E22" s="14">
        <v>98</v>
      </c>
      <c r="F22" s="14">
        <v>96</v>
      </c>
      <c r="G22" s="15"/>
      <c r="H22" s="14"/>
      <c r="I22" s="14"/>
      <c r="J22" s="14"/>
      <c r="M22" s="11">
        <f>D22+E22+F22+G22+H22</f>
        <v>289</v>
      </c>
      <c r="N22">
        <f>M22*0.17</f>
        <v>49.13</v>
      </c>
      <c r="O22">
        <f>I22*0.15</f>
        <v>0</v>
      </c>
      <c r="P22">
        <f>ROUND(N22+O22,0)</f>
        <v>49</v>
      </c>
    </row>
    <row r="23" spans="1:16" x14ac:dyDescent="0.25">
      <c r="A23" s="12" t="s">
        <v>353</v>
      </c>
      <c r="B23" s="12">
        <v>21</v>
      </c>
      <c r="C23" s="13" t="s">
        <v>354</v>
      </c>
      <c r="D23" s="14">
        <v>95</v>
      </c>
      <c r="E23" s="14">
        <v>97</v>
      </c>
      <c r="F23" s="14">
        <v>86</v>
      </c>
      <c r="G23" s="15"/>
      <c r="H23" s="14"/>
      <c r="I23" s="14"/>
      <c r="J23" s="14"/>
      <c r="M23" s="11">
        <f>D23+E23+F23+G23+H23</f>
        <v>278</v>
      </c>
      <c r="N23">
        <f>M23*0.17</f>
        <v>47.260000000000005</v>
      </c>
      <c r="O23">
        <f>I23*0.15</f>
        <v>0</v>
      </c>
      <c r="P23">
        <f>ROUND(N23+O23,0)</f>
        <v>47</v>
      </c>
    </row>
    <row r="24" spans="1:16" x14ac:dyDescent="0.25">
      <c r="A24" s="12" t="s">
        <v>355</v>
      </c>
      <c r="B24" s="12">
        <v>22</v>
      </c>
      <c r="C24" s="13" t="s">
        <v>356</v>
      </c>
      <c r="D24" s="14">
        <v>100</v>
      </c>
      <c r="E24" s="14">
        <v>92</v>
      </c>
      <c r="F24" s="14">
        <v>90</v>
      </c>
      <c r="G24" s="15"/>
      <c r="H24" s="14"/>
      <c r="I24" s="14"/>
      <c r="J24" s="14"/>
      <c r="M24" s="11">
        <f>D24+E24+F24+G24+H24</f>
        <v>282</v>
      </c>
      <c r="N24">
        <f>M24*0.17</f>
        <v>47.940000000000005</v>
      </c>
      <c r="O24">
        <f>I24*0.15</f>
        <v>0</v>
      </c>
      <c r="P24">
        <f>ROUND(N24+O24,0)</f>
        <v>48</v>
      </c>
    </row>
    <row r="25" spans="1:16" x14ac:dyDescent="0.25">
      <c r="A25" s="12" t="s">
        <v>357</v>
      </c>
      <c r="B25" s="12">
        <v>23</v>
      </c>
      <c r="C25" s="13" t="s">
        <v>358</v>
      </c>
      <c r="D25" s="14">
        <v>97</v>
      </c>
      <c r="E25" s="14">
        <v>100</v>
      </c>
      <c r="F25" s="14">
        <v>96</v>
      </c>
      <c r="G25" s="15"/>
      <c r="H25" s="14"/>
      <c r="I25" s="14"/>
      <c r="J25" s="14"/>
      <c r="M25" s="11">
        <f>D25+E25+F25+G25+H25</f>
        <v>293</v>
      </c>
      <c r="N25">
        <f>M25*0.17</f>
        <v>49.81</v>
      </c>
      <c r="O25">
        <f>I25*0.15</f>
        <v>0</v>
      </c>
      <c r="P25">
        <f>ROUND(N25+O25,0)</f>
        <v>50</v>
      </c>
    </row>
  </sheetData>
  <sheetProtection algorithmName="SHA-512" hashValue="0GpqA+Q449IpMWzg934JiV7iLA/Z+j8iXMk9eEjNe8HY7jtYXT1akuYn/ee5VBR9jIC9M6mBJ/KBAb/CsfDo9Q==" saltValue="VQS1fSMRoYuI4ZrLfNFR5g==" spinCount="100000" sheet="1" objects="1" scenarios="1"/>
  <dataValidations count="23">
    <dataValidation type="whole" allowBlank="1" showInputMessage="1" showErrorMessage="1" errorTitle="Valor fuera de rango" error="Ingrese un valor correcto" sqref="G3" xr:uid="{03397D7F-0745-4B30-8139-258FDF1C1724}">
      <formula1>0</formula1>
      <formula2>100</formula2>
    </dataValidation>
    <dataValidation type="whole" allowBlank="1" showInputMessage="1" showErrorMessage="1" errorTitle="Valor fuera de rango" error="Ingrese un valor correcto" sqref="G4" xr:uid="{068F2D28-297B-49E0-9BD1-85C48982D8CB}">
      <formula1>0</formula1>
      <formula2>100</formula2>
    </dataValidation>
    <dataValidation type="whole" allowBlank="1" showInputMessage="1" showErrorMessage="1" errorTitle="Valor fuera de rango" error="Ingrese un valor correcto" sqref="G5" xr:uid="{582AD098-7069-4BED-9C97-36ABAE8DC0D2}">
      <formula1>0</formula1>
      <formula2>100</formula2>
    </dataValidation>
    <dataValidation type="whole" allowBlank="1" showInputMessage="1" showErrorMessage="1" errorTitle="Valor fuera de rango" error="Ingrese un valor correcto" sqref="G6" xr:uid="{18542156-772F-47DA-AFB7-10DC122BBB05}">
      <formula1>0</formula1>
      <formula2>100</formula2>
    </dataValidation>
    <dataValidation type="whole" allowBlank="1" showInputMessage="1" showErrorMessage="1" errorTitle="Valor fuera de rango" error="Ingrese un valor correcto" sqref="G7" xr:uid="{C3BE3113-5E65-4C66-80EF-A9BA178F45AB}">
      <formula1>0</formula1>
      <formula2>100</formula2>
    </dataValidation>
    <dataValidation type="whole" allowBlank="1" showInputMessage="1" showErrorMessage="1" errorTitle="Valor fuera de rango" error="Ingrese un valor correcto" sqref="G8" xr:uid="{ABD4349F-4CD9-49E6-A36E-1EDE9FCF9C78}">
      <formula1>0</formula1>
      <formula2>100</formula2>
    </dataValidation>
    <dataValidation type="whole" allowBlank="1" showInputMessage="1" showErrorMessage="1" errorTitle="Valor fuera de rango" error="Ingrese un valor correcto" sqref="G9" xr:uid="{C3DDE4B8-7A69-4FA8-8292-A7779D09D14E}">
      <formula1>0</formula1>
      <formula2>100</formula2>
    </dataValidation>
    <dataValidation type="whole" allowBlank="1" showInputMessage="1" showErrorMessage="1" errorTitle="Valor fuera de rango" error="Ingrese un valor correcto" sqref="G10" xr:uid="{A7163A14-1F87-41A7-A6E4-257F49665887}">
      <formula1>0</formula1>
      <formula2>100</formula2>
    </dataValidation>
    <dataValidation type="whole" allowBlank="1" showInputMessage="1" showErrorMessage="1" errorTitle="Valor fuera de rango" error="Ingrese un valor correcto" sqref="G11" xr:uid="{1B243581-D40A-4432-A93F-EE73B0BC63B1}">
      <formula1>0</formula1>
      <formula2>100</formula2>
    </dataValidation>
    <dataValidation type="whole" allowBlank="1" showInputMessage="1" showErrorMessage="1" errorTitle="Valor fuera de rango" error="Ingrese un valor correcto" sqref="G12" xr:uid="{635CB6FF-7D95-44F2-8D9E-53661E2690E6}">
      <formula1>0</formula1>
      <formula2>100</formula2>
    </dataValidation>
    <dataValidation type="whole" allowBlank="1" showInputMessage="1" showErrorMessage="1" errorTitle="Valor fuera de rango" error="Ingrese un valor correcto" sqref="G13" xr:uid="{98C8EE36-957C-420B-B034-999F3F8DB6AB}">
      <formula1>0</formula1>
      <formula2>100</formula2>
    </dataValidation>
    <dataValidation type="whole" allowBlank="1" showInputMessage="1" showErrorMessage="1" errorTitle="Valor fuera de rango" error="Ingrese un valor correcto" sqref="G14" xr:uid="{8C5C2A34-5480-479F-916E-E3FB0FB0987B}">
      <formula1>0</formula1>
      <formula2>100</formula2>
    </dataValidation>
    <dataValidation type="whole" allowBlank="1" showInputMessage="1" showErrorMessage="1" errorTitle="Valor fuera de rango" error="Ingrese un valor correcto" sqref="G15" xr:uid="{024CB787-1B4A-4286-A0E7-1913698BAAEF}">
      <formula1>0</formula1>
      <formula2>100</formula2>
    </dataValidation>
    <dataValidation type="whole" allowBlank="1" showInputMessage="1" showErrorMessage="1" errorTitle="Valor fuera de rango" error="Ingrese un valor correcto" sqref="G16" xr:uid="{35214444-AA47-47B2-A7DE-A8D09C6EEB68}">
      <formula1>0</formula1>
      <formula2>100</formula2>
    </dataValidation>
    <dataValidation type="whole" allowBlank="1" showInputMessage="1" showErrorMessage="1" errorTitle="Valor fuera de rango" error="Ingrese un valor correcto" sqref="G17" xr:uid="{ED67ADB9-6115-44EB-AE93-FFF724344472}">
      <formula1>0</formula1>
      <formula2>100</formula2>
    </dataValidation>
    <dataValidation type="whole" allowBlank="1" showInputMessage="1" showErrorMessage="1" errorTitle="Valor fuera de rango" error="Ingrese un valor correcto" sqref="G18" xr:uid="{DB8B8ECD-E689-4D63-B12E-F25B3D3E8F21}">
      <formula1>0</formula1>
      <formula2>100</formula2>
    </dataValidation>
    <dataValidation type="whole" allowBlank="1" showInputMessage="1" showErrorMessage="1" errorTitle="Valor fuera de rango" error="Ingrese un valor correcto" sqref="G19" xr:uid="{01CFEC70-7B3D-4D6D-A0A0-5D57D3CC7CB5}">
      <formula1>0</formula1>
      <formula2>100</formula2>
    </dataValidation>
    <dataValidation type="whole" allowBlank="1" showInputMessage="1" showErrorMessage="1" errorTitle="Valor fuera de rango" error="Ingrese un valor correcto" sqref="G20" xr:uid="{C676427B-3822-43B0-A2BE-C512F20E4DA1}">
      <formula1>0</formula1>
      <formula2>100</formula2>
    </dataValidation>
    <dataValidation type="whole" allowBlank="1" showInputMessage="1" showErrorMessage="1" errorTitle="Valor fuera de rango" error="Ingrese un valor correcto" sqref="G21" xr:uid="{BA4F1659-C489-4A73-9C85-29B465556E03}">
      <formula1>0</formula1>
      <formula2>100</formula2>
    </dataValidation>
    <dataValidation type="whole" allowBlank="1" showInputMessage="1" showErrorMessage="1" errorTitle="Valor fuera de rango" error="Ingrese un valor correcto" sqref="G22" xr:uid="{3BDE75FB-4C58-4492-BFA5-6AA2124A22B6}">
      <formula1>0</formula1>
      <formula2>100</formula2>
    </dataValidation>
    <dataValidation type="whole" allowBlank="1" showInputMessage="1" showErrorMessage="1" errorTitle="Valor fuera de rango" error="Ingrese un valor correcto" sqref="G23" xr:uid="{2BC26DCF-962B-42D2-9EEE-F7953DD91467}">
      <formula1>0</formula1>
      <formula2>100</formula2>
    </dataValidation>
    <dataValidation type="whole" allowBlank="1" showInputMessage="1" showErrorMessage="1" errorTitle="Valor fuera de rango" error="Ingrese un valor correcto" sqref="G24" xr:uid="{7DC4E4A2-CFB6-4FA5-A2A6-C7B6560EA50D}">
      <formula1>0</formula1>
      <formula2>100</formula2>
    </dataValidation>
    <dataValidation type="whole" allowBlank="1" showInputMessage="1" showErrorMessage="1" errorTitle="Valor fuera de rango" error="Ingrese un valor correcto" sqref="G25" xr:uid="{4685A378-5B74-45D1-9AB7-84E57AC7BD2B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ARTES025A</vt:lpstr>
      <vt:lpstr>ARTES025B</vt:lpstr>
      <vt:lpstr>ARTES025C</vt:lpstr>
      <vt:lpstr>ARTES026A</vt:lpstr>
      <vt:lpstr>ARTES026B</vt:lpstr>
      <vt:lpstr>ARTES026C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2026-07-29T14:56:33Z</dcterms:created>
  <dcterms:modified xsi:type="dcterms:W3CDTF">2026-07-29T14:56:55Z</dcterms:modified>
</cp:coreProperties>
</file>